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X:\افشای پرتفوی صندوق ها\1405\شهریور 06\"/>
    </mc:Choice>
  </mc:AlternateContent>
  <xr:revisionPtr revIDLastSave="0" documentId="13_ncr:1_{CF772502-60C7-4069-AEE4-5839DF3167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صورت وضعیت" sheetId="1" r:id="rId1"/>
    <sheet name="سهام" sheetId="2" r:id="rId2"/>
    <sheet name="سپرده" sheetId="7" r:id="rId3"/>
    <sheet name="درآمد" sheetId="8" r:id="rId4"/>
    <sheet name="درآمد سرمایه گذاری در سهام" sheetId="9" r:id="rId5"/>
    <sheet name="درآمد سپرده بانکی" sheetId="13" r:id="rId6"/>
    <sheet name="سایر درآمدها" sheetId="14" r:id="rId7"/>
    <sheet name="سود سپرده بانکی" sheetId="18" r:id="rId8"/>
    <sheet name="درآمد ناشی از فروش" sheetId="19" r:id="rId9"/>
    <sheet name="درآمد ناشی از تغییر قیمت اوراق" sheetId="21" r:id="rId10"/>
  </sheets>
  <definedNames>
    <definedName name="_xlnm.Print_Area" localSheetId="3">درآمد!$A$1:$K$13</definedName>
    <definedName name="_xlnm.Print_Area" localSheetId="5">'درآمد سپرده بانکی'!$A$1:$G$11</definedName>
    <definedName name="_xlnm.Print_Area" localSheetId="4">'درآمد سرمایه گذاری در سهام'!$A$1:$X$11</definedName>
    <definedName name="_xlnm.Print_Area" localSheetId="9">'درآمد ناشی از تغییر قیمت اوراق'!$A$1:$S$9</definedName>
    <definedName name="_xlnm.Print_Area" localSheetId="8">'درآمد ناشی از فروش'!$A$1:$S$9</definedName>
    <definedName name="_xlnm.Print_Area" localSheetId="6">'سایر درآمدها'!$A$1:$G$11</definedName>
    <definedName name="_xlnm.Print_Area" localSheetId="2">سپرده!$A$1:$M$12</definedName>
    <definedName name="_xlnm.Print_Area" localSheetId="1">سهام!$A$1:$AC$10</definedName>
    <definedName name="_xlnm.Print_Area" localSheetId="7">'سود سپرده بانکی'!$A$1:$N$11</definedName>
    <definedName name="_xlnm.Print_Area" localSheetId="0">'صورت وضعیت'!$A$1:$B$39</definedName>
  </definedNames>
  <calcPr calcId="191029"/>
</workbook>
</file>

<file path=xl/calcChain.xml><?xml version="1.0" encoding="utf-8"?>
<calcChain xmlns="http://schemas.openxmlformats.org/spreadsheetml/2006/main">
  <c r="F12" i="8" l="1"/>
  <c r="F11" i="8"/>
  <c r="F13" i="8" s="1"/>
  <c r="F8" i="8"/>
  <c r="L12" i="7"/>
  <c r="H8" i="8" l="1"/>
  <c r="H12" i="8"/>
  <c r="H9" i="8"/>
  <c r="H10" i="8"/>
  <c r="H13" i="8" s="1"/>
  <c r="H11" i="8"/>
</calcChain>
</file>

<file path=xl/sharedStrings.xml><?xml version="1.0" encoding="utf-8"?>
<sst xmlns="http://schemas.openxmlformats.org/spreadsheetml/2006/main" count="171" uniqueCount="73">
  <si>
    <t>صندوق سرمایه گذاری اختصاصی بازارگردانی امین</t>
  </si>
  <si>
    <t>صورت وضعیت پرتفوی تامین سرمایه امین (امین)</t>
  </si>
  <si>
    <t>برای ماه منتهی به 1405/06/31</t>
  </si>
  <si>
    <t>-1</t>
  </si>
  <si>
    <t>سرمایه گذاری ها</t>
  </si>
  <si>
    <t>-1-1</t>
  </si>
  <si>
    <t>سرمایه گذاری در سهام و حق تقدم سهام</t>
  </si>
  <si>
    <t>1405/05/31</t>
  </si>
  <si>
    <t>تغییرات طی دوره</t>
  </si>
  <si>
    <t>1405/06/31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</si>
  <si>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</si>
  <si>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</si>
  <si>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</si>
  <si>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</si>
  <si>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</si>
  <si>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</si>
  <si>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</si>
  <si>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</si>
  <si>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</si>
  <si>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تامین سرمایه امین</t>
  </si>
  <si>
    <t>جمع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</si>
  <si>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</si>
  <si>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</si>
  <si>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</si>
  <si>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</si>
  <si>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</si>
  <si>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</si>
  <si>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صورت وضعیت درآمدها تامین سرمایه امین (امین)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</si>
  <si>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</si>
  <si>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</si>
  <si>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</si>
  <si>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</si>
  <si>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</si>
  <si>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</si>
  <si>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</si>
  <si>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</si>
  <si>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</si>
  <si>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</si>
  <si>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</si>
  <si>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</si>
  <si>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</si>
  <si>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</si>
  <si>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</si>
  <si>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</si>
  <si>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</si>
  <si>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</si>
  <si>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</si>
  <si>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</si>
  <si>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</si>
  <si>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</si>
  <si>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</si>
  <si>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</si>
  <si>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ح . تامین سرمایه امین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</si>
  <si>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</si>
  <si>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</si>
  <si>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</si>
  <si>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</si>
  <si>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-5-2</t>
  </si>
  <si>
    <t>معین برای سایر درآمدهای تنزیل سود بانک</t>
  </si>
  <si>
    <t>تعدیل کارمزد کارگزار</t>
  </si>
  <si>
    <t>هزینه تنزیل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</si>
  <si>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</si>
  <si>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</si>
  <si>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</si>
  <si>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</si>
  <si>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</si>
  <si>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</si>
  <si>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</si>
  <si>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</si>
  <si>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</si>
  <si>
    <t>سپرده بانک دی</t>
  </si>
  <si>
    <t>سپرده بانک ملت</t>
  </si>
  <si>
    <t>سپرده بانک خاورمیانه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</si>
</sst>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family val="2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43">
    <xf numFmtId="0" fontId="0" fillId="0" borderId="0" xfId="0" applyAlignment="1">
      <alignment horizontal="left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right" vertical="top"/>
    </xf>
    <xf numFmtId="0" fontId="0" fillId="0" borderId="5" xfId="0" applyBorder="1" applyAlignment="1">
      <alignment horizontal="left"/>
    </xf>
    <xf numFmtId="3" fontId="5" fillId="0" borderId="2" xfId="0" applyNumberFormat="1" applyFont="1" applyFill="1" applyBorder="1" applyAlignment="1">
      <alignment horizontal="right" vertical="top"/>
    </xf>
    <xf numFmtId="3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6" xfId="0" applyFont="1" applyFill="1" applyBorder="1" applyAlignment="1">
      <alignment horizontal="center" vertical="center"/>
    </xf>
    <xf numFmtId="3" fontId="5" fillId="0" borderId="6" xfId="0" applyNumberFormat="1" applyFont="1" applyFill="1" applyBorder="1" applyAlignment="1">
      <alignment horizontal="right" vertical="top"/>
    </xf>
    <xf numFmtId="4" fontId="5" fillId="0" borderId="6" xfId="0" applyNumberFormat="1" applyFont="1" applyFill="1" applyBorder="1" applyAlignment="1">
      <alignment horizontal="right" vertical="top"/>
    </xf>
    <xf numFmtId="0" fontId="5" fillId="0" borderId="2" xfId="0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3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5" xfId="0" applyFont="1" applyFill="1" applyBorder="1" applyAlignment="1">
      <alignment horizontal="right" vertical="top"/>
    </xf>
    <xf numFmtId="3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0" fontId="5" fillId="0" borderId="2" xfId="0" applyNumberFormat="1" applyFont="1" applyFill="1" applyBorder="1" applyAlignment="1">
      <alignment horizontal="right" vertical="top"/>
    </xf>
    <xf numFmtId="10" fontId="5" fillId="0" borderId="0" xfId="0" applyNumberFormat="1" applyFont="1" applyFill="1" applyAlignment="1">
      <alignment horizontal="right" vertical="top"/>
    </xf>
    <xf numFmtId="10" fontId="5" fillId="0" borderId="5" xfId="0" applyNumberFormat="1" applyFont="1" applyFill="1" applyBorder="1" applyAlignment="1">
      <alignment horizontal="right" vertical="top"/>
    </xf>
    <xf numFmtId="10" fontId="5" fillId="0" borderId="6" xfId="1" applyNumberFormat="1" applyFont="1" applyFill="1" applyBorder="1" applyAlignment="1">
      <alignment horizontal="right" vertical="top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right" vertical="top"/>
    </xf>
    <xf numFmtId="3" fontId="5" fillId="0" borderId="4" xfId="0" applyNumberFormat="1" applyFont="1" applyFill="1" applyBorder="1" applyAlignment="1">
      <alignment horizontal="right" vertical="top"/>
    </xf>
    <xf numFmtId="0" fontId="4" fillId="0" borderId="6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0" fontId="5" fillId="0" borderId="5" xfId="0" applyFont="1" applyFill="1" applyBorder="1" applyAlignment="1">
      <alignment horizontal="right" vertical="top"/>
    </xf>
    <xf numFmtId="3" fontId="5" fillId="0" borderId="0" xfId="0" applyNumberFormat="1" applyFont="1" applyFill="1" applyAlignment="1">
      <alignment horizontal="right" vertical="top"/>
    </xf>
    <xf numFmtId="3" fontId="5" fillId="0" borderId="5" xfId="0" applyNumberFormat="1" applyFont="1" applyFill="1" applyBorder="1" applyAlignment="1">
      <alignment horizontal="right" vertical="top"/>
    </xf>
    <xf numFmtId="3" fontId="5" fillId="0" borderId="6" xfId="0" applyNumberFormat="1" applyFont="1" applyFill="1" applyBorder="1" applyAlignment="1">
      <alignment horizontal="right" vertical="top"/>
    </xf>
    <xf numFmtId="0" fontId="4" fillId="0" borderId="3" xfId="0" applyFont="1" applyFill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1000125</xdr:colOff>
      <xdr:row>43</xdr:row>
      <xdr:rowOff>88900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4039355-AEF1-2605-1ED9-A02893B6AF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85949875" y="0"/>
          <a:ext cx="8874125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tabSelected="1" view="pageBreakPreview" zoomScale="60" zoomScaleNormal="100" workbookViewId="0">
      <selection activeCell="C27" sqref="C27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7" t="s">
        <v>0</v>
      </c>
      <c r="B1" s="27"/>
      <c r="C1" s="27"/>
    </row>
    <row r="2" spans="1:3" ht="21.75" customHeight="1" x14ac:dyDescent="0.2">
      <c r="A2" s="27" t="s">
        <v>1</v>
      </c>
      <c r="B2" s="27"/>
      <c r="C2" s="27"/>
    </row>
    <row r="3" spans="1:3" ht="21.75" customHeight="1" x14ac:dyDescent="0.2">
      <c r="A3" s="27" t="s">
        <v>2</v>
      </c>
      <c r="B3" s="27"/>
      <c r="C3" s="27"/>
    </row>
    <row r="4" spans="1:3" ht="7.35" customHeight="1" x14ac:dyDescent="0.2"/>
    <row r="5" spans="1:3" ht="123.6" customHeight="1" x14ac:dyDescent="0.2">
      <c r="B5" s="28"/>
    </row>
    <row r="6" spans="1:3" ht="123.6" customHeight="1" x14ac:dyDescent="0.2">
      <c r="B6" s="28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0"/>
  <sheetViews>
    <sheetView rightToLeft="1" view="pageBreakPreview" zoomScale="60" zoomScaleNormal="100" workbookViewId="0">
      <selection activeCell="J21" sqref="J21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5.140625" bestFit="1" customWidth="1"/>
    <col min="7" max="7" width="1.28515625" customWidth="1"/>
    <col min="8" max="8" width="19.140625" bestFit="1" customWidth="1"/>
    <col min="9" max="9" width="1.28515625" customWidth="1"/>
    <col min="10" max="10" width="19" bestFit="1" customWidth="1"/>
    <col min="11" max="11" width="1.28515625" customWidth="1"/>
    <col min="12" max="12" width="12" bestFit="1" customWidth="1"/>
    <col min="13" max="13" width="1.28515625" customWidth="1"/>
    <col min="14" max="14" width="15.85546875" bestFit="1" customWidth="1"/>
    <col min="15" max="15" width="1.28515625" customWidth="1"/>
    <col min="16" max="16" width="6.140625" bestFit="1" customWidth="1"/>
    <col min="17" max="17" width="1.28515625" customWidth="1"/>
    <col min="18" max="18" width="10.5703125" bestFit="1" customWidth="1"/>
    <col min="19" max="19" width="1.28515625" customWidth="1"/>
    <col min="20" max="20" width="14.85546875" bestFit="1" customWidth="1"/>
    <col min="21" max="21" width="1.28515625" customWidth="1"/>
    <col min="22" max="22" width="17.5703125" bestFit="1" customWidth="1"/>
    <col min="23" max="23" width="1.28515625" customWidth="1"/>
    <col min="24" max="24" width="19" bestFit="1" customWidth="1"/>
    <col min="25" max="25" width="1.28515625" customWidth="1"/>
    <col min="26" max="26" width="19.140625" bestFit="1" customWidth="1"/>
    <col min="27" max="27" width="1.28515625" customWidth="1"/>
    <col min="28" max="28" width="19.85546875" bestFit="1" customWidth="1"/>
    <col min="29" max="29" width="0.28515625" customWidth="1"/>
  </cols>
  <sheetData>
    <row r="1" spans="1:28" ht="29.1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</row>
    <row r="2" spans="1:28" ht="21.75" customHeight="1" x14ac:dyDescent="0.2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</row>
    <row r="3" spans="1:28" ht="21.75" customHeight="1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</row>
    <row r="4" spans="1:28" ht="14.45" customHeight="1" x14ac:dyDescent="0.2">
      <c r="A4" s="1" t="s">
        <v>3</v>
      </c>
      <c r="B4" s="29" t="s">
        <v>4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</row>
    <row r="5" spans="1:28" ht="14.45" customHeight="1" x14ac:dyDescent="0.2">
      <c r="A5" s="29" t="s">
        <v>5</v>
      </c>
      <c r="B5" s="29"/>
      <c r="C5" s="29" t="s">
        <v>6</v>
      </c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</row>
    <row r="6" spans="1:28" ht="14.45" customHeight="1" x14ac:dyDescent="0.2">
      <c r="F6" s="30" t="s">
        <v>7</v>
      </c>
      <c r="G6" s="30"/>
      <c r="H6" s="30"/>
      <c r="I6" s="30"/>
      <c r="J6" s="30"/>
      <c r="L6" s="30" t="s">
        <v>8</v>
      </c>
      <c r="M6" s="30"/>
      <c r="N6" s="30"/>
      <c r="O6" s="30"/>
      <c r="P6" s="30"/>
      <c r="Q6" s="30"/>
      <c r="R6" s="30"/>
      <c r="T6" s="30" t="s">
        <v>9</v>
      </c>
      <c r="U6" s="30"/>
      <c r="V6" s="30"/>
      <c r="W6" s="30"/>
      <c r="X6" s="30"/>
      <c r="Y6" s="30"/>
      <c r="Z6" s="30"/>
      <c r="AA6" s="30"/>
      <c r="AB6" s="30"/>
    </row>
    <row r="7" spans="1:28" ht="14.45" customHeight="1" x14ac:dyDescent="0.2">
      <c r="F7" s="3"/>
      <c r="G7" s="3"/>
      <c r="H7" s="3"/>
      <c r="I7" s="3"/>
      <c r="J7" s="3"/>
      <c r="L7" s="31" t="s">
        <v>10</v>
      </c>
      <c r="M7" s="31"/>
      <c r="N7" s="31"/>
      <c r="O7" s="3"/>
      <c r="P7" s="31" t="s">
        <v>11</v>
      </c>
      <c r="Q7" s="31"/>
      <c r="R7" s="31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30" t="s">
        <v>12</v>
      </c>
      <c r="B8" s="30"/>
      <c r="C8" s="30"/>
      <c r="E8" s="30" t="s">
        <v>13</v>
      </c>
      <c r="F8" s="30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32" t="s">
        <v>19</v>
      </c>
      <c r="B9" s="32"/>
      <c r="C9" s="32"/>
      <c r="D9" s="6"/>
      <c r="E9" s="33">
        <v>1232529931</v>
      </c>
      <c r="F9" s="34"/>
      <c r="H9" s="8">
        <v>4061595302103</v>
      </c>
      <c r="J9" s="8">
        <v>3128246748961.2002</v>
      </c>
      <c r="L9" s="8">
        <v>25332018</v>
      </c>
      <c r="N9" s="8">
        <v>69062814748</v>
      </c>
      <c r="P9" s="8">
        <v>0</v>
      </c>
      <c r="R9" s="8">
        <v>0</v>
      </c>
      <c r="T9" s="8">
        <v>1257861949</v>
      </c>
      <c r="V9" s="8">
        <v>2675</v>
      </c>
      <c r="X9" s="8">
        <v>4130658116851</v>
      </c>
      <c r="Z9" s="8">
        <v>3362223480232.6802</v>
      </c>
      <c r="AB9" s="9">
        <v>79.47</v>
      </c>
    </row>
    <row r="10" spans="1:28" ht="21.75" customHeight="1" x14ac:dyDescent="0.2">
      <c r="A10" s="35" t="s">
        <v>20</v>
      </c>
      <c r="B10" s="35"/>
      <c r="C10" s="35"/>
      <c r="D10" s="35"/>
      <c r="F10" s="11">
        <v>1232529931</v>
      </c>
      <c r="H10" s="11">
        <v>4061595302103</v>
      </c>
      <c r="J10" s="11">
        <v>3128246748961.2002</v>
      </c>
      <c r="L10" s="11">
        <v>25332018</v>
      </c>
      <c r="N10" s="11">
        <v>69062814748</v>
      </c>
      <c r="P10" s="11">
        <v>0</v>
      </c>
      <c r="R10" s="11">
        <v>0</v>
      </c>
      <c r="T10" s="11">
        <v>1257861949</v>
      </c>
      <c r="V10" s="11"/>
      <c r="X10" s="11">
        <v>4130658116851</v>
      </c>
      <c r="Z10" s="11">
        <v>3362223480232.6802</v>
      </c>
      <c r="AB10" s="12">
        <v>79.47</v>
      </c>
    </row>
  </sheetData>
  <mergeCells count="16">
    <mergeCell ref="A8:C8"/>
    <mergeCell ref="E8:F8"/>
    <mergeCell ref="A9:C9"/>
    <mergeCell ref="E9:F9"/>
    <mergeCell ref="A10:D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scale="5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2"/>
  <sheetViews>
    <sheetView rightToLeft="1" view="pageBreakPreview" zoomScale="60" zoomScaleNormal="100" workbookViewId="0">
      <selection activeCell="A12" sqref="A12:B12"/>
    </sheetView>
  </sheetViews>
  <sheetFormatPr defaultRowHeight="12.75" x14ac:dyDescent="0.2"/>
  <cols>
    <col min="1" max="1" width="5.140625" customWidth="1"/>
    <col min="2" max="2" width="35" customWidth="1"/>
    <col min="3" max="3" width="1.28515625" customWidth="1"/>
    <col min="4" max="4" width="14.28515625" customWidth="1"/>
    <col min="5" max="5" width="1.28515625" customWidth="1"/>
    <col min="6" max="6" width="16.140625" bestFit="1" customWidth="1"/>
    <col min="7" max="7" width="1.28515625" customWidth="1"/>
    <col min="8" max="8" width="15.85546875" bestFit="1" customWidth="1"/>
    <col min="9" max="9" width="1.28515625" customWidth="1"/>
    <col min="10" max="10" width="14.28515625" customWidth="1"/>
    <col min="11" max="11" width="1.28515625" customWidth="1"/>
    <col min="12" max="12" width="19.42578125" customWidth="1"/>
    <col min="13" max="13" width="0.28515625" customWidth="1"/>
  </cols>
  <sheetData>
    <row r="1" spans="1:12" ht="29.1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2" ht="21.75" customHeight="1" x14ac:dyDescent="0.2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</row>
    <row r="3" spans="1:12" ht="21.75" customHeight="1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</row>
    <row r="4" spans="1:12" ht="14.45" customHeight="1" x14ac:dyDescent="0.2"/>
    <row r="5" spans="1:12" ht="14.45" customHeight="1" x14ac:dyDescent="0.2">
      <c r="A5" s="1" t="s">
        <v>21</v>
      </c>
      <c r="B5" s="29" t="s">
        <v>22</v>
      </c>
      <c r="C5" s="29"/>
      <c r="D5" s="29"/>
      <c r="E5" s="29"/>
      <c r="F5" s="29"/>
      <c r="G5" s="29"/>
      <c r="H5" s="29"/>
      <c r="I5" s="29"/>
      <c r="J5" s="29"/>
      <c r="K5" s="29"/>
      <c r="L5" s="29"/>
    </row>
    <row r="6" spans="1:12" ht="14.45" customHeight="1" x14ac:dyDescent="0.2">
      <c r="D6" s="2" t="s">
        <v>7</v>
      </c>
      <c r="F6" s="30" t="s">
        <v>8</v>
      </c>
      <c r="G6" s="30"/>
      <c r="H6" s="30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30" t="s">
        <v>23</v>
      </c>
      <c r="B8" s="30"/>
      <c r="D8" s="2" t="s">
        <v>24</v>
      </c>
      <c r="F8" s="2" t="s">
        <v>25</v>
      </c>
      <c r="H8" s="2" t="s">
        <v>26</v>
      </c>
      <c r="J8" s="2" t="s">
        <v>24</v>
      </c>
      <c r="L8" s="2" t="s">
        <v>18</v>
      </c>
    </row>
    <row r="9" spans="1:12" ht="21.75" customHeight="1" x14ac:dyDescent="0.2">
      <c r="A9" s="36" t="s">
        <v>70</v>
      </c>
      <c r="B9" s="36"/>
      <c r="D9" s="7">
        <v>31390092</v>
      </c>
      <c r="F9" s="7">
        <v>132737</v>
      </c>
      <c r="H9" s="7">
        <v>0</v>
      </c>
      <c r="J9" s="7">
        <v>31522829</v>
      </c>
      <c r="L9" s="23">
        <v>0</v>
      </c>
    </row>
    <row r="10" spans="1:12" ht="21.75" customHeight="1" x14ac:dyDescent="0.2">
      <c r="A10" s="37" t="s">
        <v>71</v>
      </c>
      <c r="B10" s="37"/>
      <c r="D10" s="16">
        <v>77121728</v>
      </c>
      <c r="F10" s="16">
        <v>326124</v>
      </c>
      <c r="H10" s="16">
        <v>0</v>
      </c>
      <c r="J10" s="16">
        <v>77447852</v>
      </c>
      <c r="L10" s="24">
        <v>0</v>
      </c>
    </row>
    <row r="11" spans="1:12" ht="21.75" customHeight="1" x14ac:dyDescent="0.2">
      <c r="A11" s="38" t="s">
        <v>72</v>
      </c>
      <c r="B11" s="38"/>
      <c r="D11" s="19">
        <v>276951437</v>
      </c>
      <c r="F11" s="19">
        <v>64700234154</v>
      </c>
      <c r="H11" s="19">
        <v>64467831410</v>
      </c>
      <c r="J11" s="19">
        <v>509354181</v>
      </c>
      <c r="L11" s="25">
        <v>1E-4</v>
      </c>
    </row>
    <row r="12" spans="1:12" ht="21.75" customHeight="1" x14ac:dyDescent="0.2">
      <c r="A12" s="35" t="s">
        <v>20</v>
      </c>
      <c r="B12" s="35"/>
      <c r="D12" s="11">
        <v>385463257</v>
      </c>
      <c r="F12" s="11">
        <v>64700693015</v>
      </c>
      <c r="H12" s="11">
        <v>64467831410</v>
      </c>
      <c r="J12" s="11">
        <v>618324862</v>
      </c>
      <c r="L12" s="26">
        <f>SUM(L9:L11)</f>
        <v>1E-4</v>
      </c>
    </row>
  </sheetData>
  <mergeCells count="10"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view="pageBreakPreview" zoomScale="60" zoomScaleNormal="100" workbookViewId="0">
      <selection activeCell="F13" sqref="F13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ht="21.75" customHeight="1" x14ac:dyDescent="0.2">
      <c r="A2" s="27" t="s">
        <v>27</v>
      </c>
      <c r="B2" s="27"/>
      <c r="C2" s="27"/>
      <c r="D2" s="27"/>
      <c r="E2" s="27"/>
      <c r="F2" s="27"/>
      <c r="G2" s="27"/>
      <c r="H2" s="27"/>
      <c r="I2" s="27"/>
      <c r="J2" s="27"/>
    </row>
    <row r="3" spans="1:10" ht="21.75" customHeight="1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</row>
    <row r="4" spans="1:10" ht="14.45" customHeight="1" x14ac:dyDescent="0.2"/>
    <row r="5" spans="1:10" ht="29.1" customHeight="1" x14ac:dyDescent="0.2">
      <c r="A5" s="1" t="s">
        <v>28</v>
      </c>
      <c r="B5" s="29" t="s">
        <v>29</v>
      </c>
      <c r="C5" s="29"/>
      <c r="D5" s="29"/>
      <c r="E5" s="29"/>
      <c r="F5" s="29"/>
      <c r="G5" s="29"/>
      <c r="H5" s="29"/>
      <c r="I5" s="29"/>
      <c r="J5" s="29"/>
    </row>
    <row r="6" spans="1:10" ht="14.45" customHeight="1" x14ac:dyDescent="0.2"/>
    <row r="7" spans="1:10" ht="14.45" customHeight="1" x14ac:dyDescent="0.2">
      <c r="A7" s="30" t="s">
        <v>30</v>
      </c>
      <c r="B7" s="30"/>
      <c r="D7" s="2" t="s">
        <v>31</v>
      </c>
      <c r="F7" s="2" t="s">
        <v>24</v>
      </c>
      <c r="H7" s="2" t="s">
        <v>32</v>
      </c>
      <c r="J7" s="2" t="s">
        <v>33</v>
      </c>
    </row>
    <row r="8" spans="1:10" ht="21.75" customHeight="1" x14ac:dyDescent="0.2">
      <c r="A8" s="36" t="s">
        <v>34</v>
      </c>
      <c r="B8" s="36"/>
      <c r="D8" s="13" t="s">
        <v>35</v>
      </c>
      <c r="F8" s="7">
        <f>'درآمد سرمایه گذاری در سهام'!U11</f>
        <v>1116917340322</v>
      </c>
      <c r="H8" s="14">
        <f>F8/$F$13</f>
        <v>0.98676691983896625</v>
      </c>
      <c r="J8" s="14">
        <v>3.9</v>
      </c>
    </row>
    <row r="9" spans="1:10" ht="21.75" customHeight="1" x14ac:dyDescent="0.2">
      <c r="A9" s="37" t="s">
        <v>36</v>
      </c>
      <c r="B9" s="37"/>
      <c r="D9" s="15" t="s">
        <v>37</v>
      </c>
      <c r="F9" s="16">
        <v>0</v>
      </c>
      <c r="H9" s="17">
        <f>F9/$F$13</f>
        <v>0</v>
      </c>
      <c r="J9" s="17">
        <v>0</v>
      </c>
    </row>
    <row r="10" spans="1:10" ht="21.75" customHeight="1" x14ac:dyDescent="0.2">
      <c r="A10" s="37" t="s">
        <v>38</v>
      </c>
      <c r="B10" s="37"/>
      <c r="D10" s="15" t="s">
        <v>39</v>
      </c>
      <c r="F10" s="16">
        <v>0</v>
      </c>
      <c r="H10" s="17">
        <f t="shared" ref="H10:H12" si="0">F10/$F$13</f>
        <v>0</v>
      </c>
      <c r="J10" s="17">
        <v>0</v>
      </c>
    </row>
    <row r="11" spans="1:10" ht="21.75" customHeight="1" x14ac:dyDescent="0.2">
      <c r="A11" s="37" t="s">
        <v>40</v>
      </c>
      <c r="B11" s="37"/>
      <c r="D11" s="15" t="s">
        <v>41</v>
      </c>
      <c r="F11" s="16">
        <f>'درآمد سپرده بانکی'!F11</f>
        <v>16150126</v>
      </c>
      <c r="H11" s="17">
        <f t="shared" si="0"/>
        <v>1.4268209036343585E-5</v>
      </c>
      <c r="J11" s="17">
        <v>0</v>
      </c>
    </row>
    <row r="12" spans="1:10" ht="21.75" customHeight="1" x14ac:dyDescent="0.2">
      <c r="A12" s="38" t="s">
        <v>42</v>
      </c>
      <c r="B12" s="38"/>
      <c r="D12" s="18" t="s">
        <v>43</v>
      </c>
      <c r="F12" s="19">
        <f>'سایر درآمدها'!F11</f>
        <v>14962317839</v>
      </c>
      <c r="H12" s="17">
        <f t="shared" si="0"/>
        <v>1.3218811951997441E-2</v>
      </c>
      <c r="J12" s="20">
        <v>0.35</v>
      </c>
    </row>
    <row r="13" spans="1:10" ht="21.75" customHeight="1" x14ac:dyDescent="0.2">
      <c r="A13" s="35" t="s">
        <v>20</v>
      </c>
      <c r="B13" s="35"/>
      <c r="D13" s="11"/>
      <c r="F13" s="11">
        <f>SUM(F8:F12)</f>
        <v>1131895808287</v>
      </c>
      <c r="H13" s="12">
        <f>SUM(H8:H12)</f>
        <v>1</v>
      </c>
      <c r="J13" s="12">
        <v>4.25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1"/>
  <sheetViews>
    <sheetView rightToLeft="1" view="pageBreakPreview" zoomScale="60" zoomScaleNormal="100" workbookViewId="0">
      <selection activeCell="L68" sqref="L68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7.28515625" bestFit="1" customWidth="1"/>
    <col min="7" max="7" width="1.28515625" customWidth="1"/>
    <col min="8" max="8" width="11.85546875" bestFit="1" customWidth="1"/>
    <col min="9" max="9" width="1.28515625" customWidth="1"/>
    <col min="10" max="10" width="17.28515625" bestFit="1" customWidth="1"/>
    <col min="11" max="11" width="1.28515625" customWidth="1"/>
    <col min="12" max="12" width="18.7109375" bestFit="1" customWidth="1"/>
    <col min="13" max="13" width="1.28515625" customWidth="1"/>
    <col min="14" max="14" width="15.42578125" bestFit="1" customWidth="1"/>
    <col min="15" max="16" width="1.28515625" customWidth="1"/>
    <col min="17" max="17" width="17.5703125" bestFit="1" customWidth="1"/>
    <col min="18" max="18" width="1.28515625" customWidth="1"/>
    <col min="19" max="19" width="17.7109375" bestFit="1" customWidth="1"/>
    <col min="20" max="20" width="1.28515625" customWidth="1"/>
    <col min="21" max="21" width="19.140625" bestFit="1" customWidth="1"/>
    <col min="22" max="22" width="1.28515625" customWidth="1"/>
    <col min="23" max="23" width="18.7109375" bestFit="1" customWidth="1"/>
    <col min="24" max="24" width="0.28515625" customWidth="1"/>
  </cols>
  <sheetData>
    <row r="1" spans="1:23" ht="29.1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</row>
    <row r="2" spans="1:23" ht="21.75" customHeight="1" x14ac:dyDescent="0.2">
      <c r="A2" s="27" t="s">
        <v>27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</row>
    <row r="3" spans="1:23" ht="21.75" customHeight="1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</row>
    <row r="4" spans="1:23" ht="14.45" customHeight="1" x14ac:dyDescent="0.2"/>
    <row r="5" spans="1:23" ht="14.45" customHeight="1" x14ac:dyDescent="0.2">
      <c r="A5" s="1" t="s">
        <v>44</v>
      </c>
      <c r="B5" s="29" t="s">
        <v>45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</row>
    <row r="6" spans="1:23" ht="14.45" customHeight="1" x14ac:dyDescent="0.2">
      <c r="D6" s="30" t="s">
        <v>46</v>
      </c>
      <c r="E6" s="30"/>
      <c r="F6" s="30"/>
      <c r="G6" s="30"/>
      <c r="H6" s="30"/>
      <c r="I6" s="30"/>
      <c r="J6" s="30"/>
      <c r="K6" s="30"/>
      <c r="L6" s="30"/>
      <c r="N6" s="30" t="s">
        <v>47</v>
      </c>
      <c r="O6" s="30"/>
      <c r="P6" s="30"/>
      <c r="Q6" s="30"/>
      <c r="R6" s="30"/>
      <c r="S6" s="30"/>
      <c r="T6" s="30"/>
      <c r="U6" s="30"/>
      <c r="V6" s="30"/>
      <c r="W6" s="30"/>
    </row>
    <row r="7" spans="1:23" ht="14.45" customHeight="1" x14ac:dyDescent="0.2">
      <c r="D7" s="3"/>
      <c r="E7" s="3"/>
      <c r="F7" s="3"/>
      <c r="G7" s="3"/>
      <c r="H7" s="3"/>
      <c r="I7" s="3"/>
      <c r="J7" s="31" t="s">
        <v>20</v>
      </c>
      <c r="K7" s="31"/>
      <c r="L7" s="31"/>
      <c r="N7" s="3"/>
      <c r="O7" s="3"/>
      <c r="P7" s="3"/>
      <c r="Q7" s="3"/>
      <c r="R7" s="3"/>
      <c r="S7" s="3"/>
      <c r="T7" s="3"/>
      <c r="U7" s="31" t="s">
        <v>20</v>
      </c>
      <c r="V7" s="31"/>
      <c r="W7" s="31"/>
    </row>
    <row r="8" spans="1:23" ht="14.45" customHeight="1" x14ac:dyDescent="0.2">
      <c r="A8" s="30" t="s">
        <v>48</v>
      </c>
      <c r="B8" s="30"/>
      <c r="D8" s="2" t="s">
        <v>49</v>
      </c>
      <c r="F8" s="2" t="s">
        <v>50</v>
      </c>
      <c r="H8" s="2" t="s">
        <v>51</v>
      </c>
      <c r="J8" s="4" t="s">
        <v>24</v>
      </c>
      <c r="K8" s="3"/>
      <c r="L8" s="4" t="s">
        <v>32</v>
      </c>
      <c r="N8" s="2" t="s">
        <v>49</v>
      </c>
      <c r="P8" s="30" t="s">
        <v>50</v>
      </c>
      <c r="Q8" s="30"/>
      <c r="S8" s="2" t="s">
        <v>51</v>
      </c>
      <c r="U8" s="4" t="s">
        <v>24</v>
      </c>
      <c r="V8" s="3"/>
      <c r="W8" s="4" t="s">
        <v>32</v>
      </c>
    </row>
    <row r="9" spans="1:23" ht="21.75" customHeight="1" x14ac:dyDescent="0.2">
      <c r="A9" s="36" t="s">
        <v>52</v>
      </c>
      <c r="B9" s="36"/>
      <c r="D9" s="7">
        <v>0</v>
      </c>
      <c r="F9" s="7">
        <v>0</v>
      </c>
      <c r="H9" s="7">
        <v>0</v>
      </c>
      <c r="J9" s="7">
        <v>0</v>
      </c>
      <c r="L9" s="14">
        <v>0</v>
      </c>
      <c r="N9" s="7">
        <v>0</v>
      </c>
      <c r="P9" s="33">
        <v>0</v>
      </c>
      <c r="Q9" s="33"/>
      <c r="S9" s="7">
        <v>433182049422</v>
      </c>
      <c r="U9" s="7">
        <v>433182049422</v>
      </c>
      <c r="W9" s="14">
        <v>38.270000000000003</v>
      </c>
    </row>
    <row r="10" spans="1:23" ht="21.75" customHeight="1" x14ac:dyDescent="0.2">
      <c r="A10" s="38" t="s">
        <v>19</v>
      </c>
      <c r="B10" s="38"/>
      <c r="D10" s="19">
        <v>0</v>
      </c>
      <c r="F10" s="19">
        <v>164913916523</v>
      </c>
      <c r="H10" s="19">
        <v>0</v>
      </c>
      <c r="J10" s="19">
        <v>164913916523</v>
      </c>
      <c r="L10" s="20">
        <v>100</v>
      </c>
      <c r="N10" s="19">
        <v>0</v>
      </c>
      <c r="P10" s="39">
        <v>683735290900</v>
      </c>
      <c r="Q10" s="40"/>
      <c r="S10" s="19">
        <v>0</v>
      </c>
      <c r="U10" s="19">
        <v>683735290900</v>
      </c>
      <c r="W10" s="20">
        <v>60.41</v>
      </c>
    </row>
    <row r="11" spans="1:23" ht="21.75" customHeight="1" x14ac:dyDescent="0.2">
      <c r="A11" s="35" t="s">
        <v>20</v>
      </c>
      <c r="B11" s="35"/>
      <c r="D11" s="11">
        <v>0</v>
      </c>
      <c r="F11" s="11">
        <v>164913916523</v>
      </c>
      <c r="H11" s="11">
        <v>0</v>
      </c>
      <c r="J11" s="11">
        <v>164913916523</v>
      </c>
      <c r="L11" s="12">
        <v>100</v>
      </c>
      <c r="N11" s="11">
        <v>0</v>
      </c>
      <c r="Q11" s="11">
        <v>683735290900</v>
      </c>
      <c r="S11" s="11">
        <v>433182049422</v>
      </c>
      <c r="U11" s="11">
        <v>1116917340322</v>
      </c>
      <c r="W11" s="12">
        <v>98.68</v>
      </c>
    </row>
  </sheetData>
  <mergeCells count="15">
    <mergeCell ref="A10:B10"/>
    <mergeCell ref="P10:Q10"/>
    <mergeCell ref="A11:B11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scale="65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F11"/>
  <sheetViews>
    <sheetView rightToLeft="1" view="pageBreakPreview" zoomScale="60" zoomScaleNormal="100" workbookViewId="0">
      <selection activeCell="A8" sqref="A8:B10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7" t="s">
        <v>0</v>
      </c>
      <c r="B1" s="27"/>
      <c r="C1" s="27"/>
      <c r="D1" s="27"/>
      <c r="E1" s="27"/>
      <c r="F1" s="27"/>
    </row>
    <row r="2" spans="1:6" ht="21.75" customHeight="1" x14ac:dyDescent="0.2">
      <c r="A2" s="27" t="s">
        <v>27</v>
      </c>
      <c r="B2" s="27"/>
      <c r="C2" s="27"/>
      <c r="D2" s="27"/>
      <c r="E2" s="27"/>
      <c r="F2" s="27"/>
    </row>
    <row r="3" spans="1:6" ht="21.75" customHeight="1" x14ac:dyDescent="0.2">
      <c r="A3" s="27" t="s">
        <v>2</v>
      </c>
      <c r="B3" s="27"/>
      <c r="C3" s="27"/>
      <c r="D3" s="27"/>
      <c r="E3" s="27"/>
      <c r="F3" s="27"/>
    </row>
    <row r="4" spans="1:6" ht="14.45" customHeight="1" x14ac:dyDescent="0.2"/>
    <row r="5" spans="1:6" ht="14.45" customHeight="1" x14ac:dyDescent="0.2">
      <c r="A5" s="1" t="s">
        <v>53</v>
      </c>
      <c r="B5" s="29" t="s">
        <v>54</v>
      </c>
      <c r="C5" s="29"/>
      <c r="D5" s="29"/>
      <c r="E5" s="29"/>
      <c r="F5" s="29"/>
    </row>
    <row r="6" spans="1:6" ht="14.45" customHeight="1" x14ac:dyDescent="0.2">
      <c r="D6" s="22" t="s">
        <v>46</v>
      </c>
      <c r="F6" s="22" t="s">
        <v>47</v>
      </c>
    </row>
    <row r="7" spans="1:6" ht="36.4" customHeight="1" x14ac:dyDescent="0.2">
      <c r="A7" s="30" t="s">
        <v>55</v>
      </c>
      <c r="B7" s="30"/>
      <c r="D7" s="21" t="s">
        <v>56</v>
      </c>
      <c r="F7" s="21" t="s">
        <v>56</v>
      </c>
    </row>
    <row r="8" spans="1:6" ht="21.75" customHeight="1" x14ac:dyDescent="0.2">
      <c r="A8" s="36" t="s">
        <v>70</v>
      </c>
      <c r="B8" s="36"/>
      <c r="D8" s="7">
        <v>132737</v>
      </c>
      <c r="F8" s="7">
        <v>943688</v>
      </c>
    </row>
    <row r="9" spans="1:6" ht="21.75" customHeight="1" x14ac:dyDescent="0.2">
      <c r="A9" s="37" t="s">
        <v>71</v>
      </c>
      <c r="B9" s="37"/>
      <c r="D9" s="16">
        <v>326124</v>
      </c>
      <c r="F9" s="16">
        <v>1926185</v>
      </c>
    </row>
    <row r="10" spans="1:6" ht="21.75" customHeight="1" x14ac:dyDescent="0.2">
      <c r="A10" s="38" t="s">
        <v>72</v>
      </c>
      <c r="B10" s="38"/>
      <c r="D10" s="19">
        <v>234154</v>
      </c>
      <c r="F10" s="19">
        <v>13280253</v>
      </c>
    </row>
    <row r="11" spans="1:6" ht="21.75" customHeight="1" thickBot="1" x14ac:dyDescent="0.25">
      <c r="A11" s="35" t="s">
        <v>20</v>
      </c>
      <c r="B11" s="35"/>
      <c r="D11" s="11">
        <v>693015</v>
      </c>
      <c r="F11" s="11">
        <v>16150126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view="pageBreakPreview" zoomScale="60" zoomScaleNormal="100" workbookViewId="0">
      <selection activeCell="B5" sqref="B5:F6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7" t="s">
        <v>0</v>
      </c>
      <c r="B1" s="27"/>
      <c r="C1" s="27"/>
      <c r="D1" s="27"/>
      <c r="E1" s="27"/>
      <c r="F1" s="27"/>
    </row>
    <row r="2" spans="1:6" ht="21.75" customHeight="1" x14ac:dyDescent="0.2">
      <c r="A2" s="27" t="s">
        <v>27</v>
      </c>
      <c r="B2" s="27"/>
      <c r="C2" s="27"/>
      <c r="D2" s="27"/>
      <c r="E2" s="27"/>
      <c r="F2" s="27"/>
    </row>
    <row r="3" spans="1:6" ht="21.75" customHeight="1" x14ac:dyDescent="0.2">
      <c r="A3" s="27" t="s">
        <v>2</v>
      </c>
      <c r="B3" s="27"/>
      <c r="C3" s="27"/>
      <c r="D3" s="27"/>
      <c r="E3" s="27"/>
      <c r="F3" s="27"/>
    </row>
    <row r="4" spans="1:6" ht="14.45" customHeight="1" x14ac:dyDescent="0.2"/>
    <row r="5" spans="1:6" ht="29.1" customHeight="1" x14ac:dyDescent="0.2">
      <c r="A5" s="1" t="s">
        <v>57</v>
      </c>
      <c r="B5" s="29" t="s">
        <v>42</v>
      </c>
      <c r="C5" s="29"/>
      <c r="D5" s="29"/>
      <c r="E5" s="29"/>
      <c r="F5" s="29"/>
    </row>
    <row r="6" spans="1:6" ht="14.45" customHeight="1" x14ac:dyDescent="0.2">
      <c r="D6" s="2" t="s">
        <v>46</v>
      </c>
      <c r="F6" s="2" t="s">
        <v>9</v>
      </c>
    </row>
    <row r="7" spans="1:6" ht="14.45" customHeight="1" x14ac:dyDescent="0.2">
      <c r="A7" s="30" t="s">
        <v>42</v>
      </c>
      <c r="B7" s="30"/>
      <c r="D7" s="4" t="s">
        <v>24</v>
      </c>
      <c r="F7" s="4" t="s">
        <v>24</v>
      </c>
    </row>
    <row r="8" spans="1:6" ht="21.75" customHeight="1" x14ac:dyDescent="0.2">
      <c r="A8" s="36" t="s">
        <v>42</v>
      </c>
      <c r="B8" s="36"/>
      <c r="D8" s="7">
        <v>0</v>
      </c>
      <c r="F8" s="7">
        <v>14962317839</v>
      </c>
    </row>
    <row r="9" spans="1:6" ht="21.75" customHeight="1" x14ac:dyDescent="0.2">
      <c r="A9" s="37" t="s">
        <v>58</v>
      </c>
      <c r="B9" s="37"/>
      <c r="D9" s="16">
        <v>0</v>
      </c>
      <c r="F9" s="16">
        <v>0</v>
      </c>
    </row>
    <row r="10" spans="1:6" ht="21.75" customHeight="1" x14ac:dyDescent="0.2">
      <c r="A10" s="38" t="s">
        <v>59</v>
      </c>
      <c r="B10" s="38"/>
      <c r="D10" s="19">
        <v>0</v>
      </c>
      <c r="F10" s="19">
        <v>0</v>
      </c>
    </row>
    <row r="11" spans="1:6" ht="21.75" customHeight="1" x14ac:dyDescent="0.2">
      <c r="A11" s="35" t="s">
        <v>20</v>
      </c>
      <c r="B11" s="35"/>
      <c r="D11" s="11">
        <v>0</v>
      </c>
      <c r="F11" s="11">
        <v>14962317839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1"/>
  <sheetViews>
    <sheetView rightToLeft="1" view="pageBreakPreview" zoomScale="60" zoomScaleNormal="100" workbookViewId="0">
      <selection activeCell="A8" sqref="A8:B10"/>
    </sheetView>
  </sheetViews>
  <sheetFormatPr defaultRowHeight="12.75" x14ac:dyDescent="0.2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ht="21.75" customHeight="1" x14ac:dyDescent="0.2">
      <c r="A2" s="27" t="s">
        <v>27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13" ht="21.75" customHeight="1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</row>
    <row r="4" spans="1:13" ht="14.45" customHeight="1" x14ac:dyDescent="0.2"/>
    <row r="5" spans="1:13" ht="14.45" customHeight="1" x14ac:dyDescent="0.2">
      <c r="A5" s="29" t="s">
        <v>63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</row>
    <row r="6" spans="1:13" ht="14.45" customHeight="1" x14ac:dyDescent="0.2">
      <c r="A6" s="30" t="s">
        <v>30</v>
      </c>
      <c r="C6" s="30" t="s">
        <v>46</v>
      </c>
      <c r="D6" s="30"/>
      <c r="E6" s="30"/>
      <c r="F6" s="30"/>
      <c r="G6" s="30"/>
      <c r="I6" s="30" t="s">
        <v>47</v>
      </c>
      <c r="J6" s="30"/>
      <c r="K6" s="30"/>
      <c r="L6" s="30"/>
      <c r="M6" s="30"/>
    </row>
    <row r="7" spans="1:13" ht="29.1" customHeight="1" x14ac:dyDescent="0.2">
      <c r="A7" s="30"/>
      <c r="C7" s="21" t="s">
        <v>61</v>
      </c>
      <c r="D7" s="3"/>
      <c r="E7" s="21" t="s">
        <v>60</v>
      </c>
      <c r="F7" s="3"/>
      <c r="G7" s="21" t="s">
        <v>62</v>
      </c>
      <c r="I7" s="21" t="s">
        <v>61</v>
      </c>
      <c r="J7" s="3"/>
      <c r="K7" s="21" t="s">
        <v>60</v>
      </c>
      <c r="L7" s="3"/>
      <c r="M7" s="21" t="s">
        <v>62</v>
      </c>
    </row>
    <row r="8" spans="1:13" ht="21.75" customHeight="1" x14ac:dyDescent="0.2">
      <c r="A8" s="36" t="s">
        <v>70</v>
      </c>
      <c r="B8" s="36"/>
      <c r="C8" s="7">
        <v>132737</v>
      </c>
      <c r="E8" s="7">
        <v>0</v>
      </c>
      <c r="G8" s="7">
        <v>132737</v>
      </c>
      <c r="I8" s="7">
        <v>943688</v>
      </c>
      <c r="K8" s="7">
        <v>0</v>
      </c>
      <c r="M8" s="7">
        <v>943688</v>
      </c>
    </row>
    <row r="9" spans="1:13" ht="21.75" customHeight="1" x14ac:dyDescent="0.2">
      <c r="A9" s="37" t="s">
        <v>71</v>
      </c>
      <c r="B9" s="37"/>
      <c r="C9" s="16">
        <v>326124</v>
      </c>
      <c r="E9" s="16">
        <v>0</v>
      </c>
      <c r="G9" s="16">
        <v>326124</v>
      </c>
      <c r="I9" s="16">
        <v>1926185</v>
      </c>
      <c r="K9" s="16">
        <v>0</v>
      </c>
      <c r="M9" s="16">
        <v>1926185</v>
      </c>
    </row>
    <row r="10" spans="1:13" ht="21.75" customHeight="1" x14ac:dyDescent="0.2">
      <c r="A10" s="38" t="s">
        <v>72</v>
      </c>
      <c r="B10" s="38"/>
      <c r="C10" s="19">
        <v>234154</v>
      </c>
      <c r="E10" s="19">
        <v>0</v>
      </c>
      <c r="G10" s="19">
        <v>234154</v>
      </c>
      <c r="I10" s="19">
        <v>13280253</v>
      </c>
      <c r="K10" s="19">
        <v>0</v>
      </c>
      <c r="M10" s="19">
        <v>13280253</v>
      </c>
    </row>
    <row r="11" spans="1:13" ht="21.75" customHeight="1" x14ac:dyDescent="0.2">
      <c r="A11" s="10" t="s">
        <v>20</v>
      </c>
      <c r="C11" s="11">
        <v>693015</v>
      </c>
      <c r="E11" s="11">
        <v>0</v>
      </c>
      <c r="G11" s="11">
        <v>693015</v>
      </c>
      <c r="I11" s="11">
        <v>16150126</v>
      </c>
      <c r="K11" s="11">
        <v>0</v>
      </c>
      <c r="M11" s="11">
        <v>16150126</v>
      </c>
    </row>
  </sheetData>
  <mergeCells count="10">
    <mergeCell ref="A8:B8"/>
    <mergeCell ref="A9:B9"/>
    <mergeCell ref="A10:B10"/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9"/>
  <sheetViews>
    <sheetView rightToLeft="1" view="pageBreakPreview" zoomScale="60" zoomScaleNormal="100" workbookViewId="0">
      <selection activeCell="T1" sqref="T1"/>
    </sheetView>
  </sheetViews>
  <sheetFormatPr defaultRowHeight="12.75" x14ac:dyDescent="0.2"/>
  <cols>
    <col min="1" max="1" width="40.28515625" customWidth="1"/>
    <col min="2" max="2" width="1.28515625" customWidth="1"/>
    <col min="3" max="3" width="10.42578125" customWidth="1"/>
    <col min="4" max="4" width="1.28515625" customWidth="1"/>
    <col min="5" max="5" width="14.28515625" customWidth="1"/>
    <col min="6" max="6" width="1.28515625" customWidth="1"/>
    <col min="7" max="7" width="10.42578125" customWidth="1"/>
    <col min="8" max="8" width="1.28515625" customWidth="1"/>
    <col min="9" max="9" width="15.5703125" customWidth="1"/>
    <col min="10" max="10" width="1.28515625" customWidth="1"/>
    <col min="11" max="11" width="13.42578125" bestFit="1" customWidth="1"/>
    <col min="12" max="12" width="1.28515625" customWidth="1"/>
    <col min="13" max="13" width="17.28515625" bestFit="1" customWidth="1"/>
    <col min="14" max="14" width="1.28515625" customWidth="1"/>
    <col min="15" max="15" width="17.5703125" bestFit="1" customWidth="1"/>
    <col min="16" max="16" width="1.28515625" customWidth="1"/>
    <col min="17" max="17" width="16.42578125" customWidth="1"/>
    <col min="18" max="18" width="1.28515625" customWidth="1"/>
    <col min="19" max="19" width="0.28515625" customWidth="1"/>
  </cols>
  <sheetData>
    <row r="1" spans="1:18" ht="29.1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2" spans="1:18" ht="21.75" customHeight="1" x14ac:dyDescent="0.2">
      <c r="A2" s="27" t="s">
        <v>27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</row>
    <row r="3" spans="1:18" ht="21.75" customHeight="1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</row>
    <row r="4" spans="1:18" ht="14.45" customHeight="1" x14ac:dyDescent="0.2"/>
    <row r="5" spans="1:18" ht="14.45" customHeight="1" x14ac:dyDescent="0.2">
      <c r="A5" s="29" t="s">
        <v>64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</row>
    <row r="6" spans="1:18" ht="14.45" customHeight="1" x14ac:dyDescent="0.2">
      <c r="A6" s="30" t="s">
        <v>30</v>
      </c>
      <c r="C6" s="30" t="s">
        <v>46</v>
      </c>
      <c r="D6" s="30"/>
      <c r="E6" s="30"/>
      <c r="F6" s="30"/>
      <c r="G6" s="30"/>
      <c r="H6" s="30"/>
      <c r="I6" s="30"/>
      <c r="K6" s="30" t="s">
        <v>47</v>
      </c>
      <c r="L6" s="30"/>
      <c r="M6" s="30"/>
      <c r="N6" s="30"/>
      <c r="O6" s="30"/>
      <c r="P6" s="30"/>
      <c r="Q6" s="30"/>
      <c r="R6" s="30"/>
    </row>
    <row r="7" spans="1:18" ht="42" x14ac:dyDescent="0.2">
      <c r="A7" s="30"/>
      <c r="C7" s="21" t="s">
        <v>13</v>
      </c>
      <c r="D7" s="3"/>
      <c r="E7" s="21" t="s">
        <v>65</v>
      </c>
      <c r="F7" s="3"/>
      <c r="G7" s="21" t="s">
        <v>66</v>
      </c>
      <c r="H7" s="3"/>
      <c r="I7" s="21" t="s">
        <v>67</v>
      </c>
      <c r="K7" s="21" t="s">
        <v>13</v>
      </c>
      <c r="L7" s="3"/>
      <c r="M7" s="21" t="s">
        <v>65</v>
      </c>
      <c r="N7" s="3"/>
      <c r="O7" s="21" t="s">
        <v>66</v>
      </c>
      <c r="P7" s="3"/>
      <c r="Q7" s="42" t="s">
        <v>67</v>
      </c>
      <c r="R7" s="42"/>
    </row>
    <row r="8" spans="1:18" ht="21.75" customHeight="1" x14ac:dyDescent="0.2">
      <c r="A8" s="5" t="s">
        <v>52</v>
      </c>
      <c r="C8" s="8">
        <v>0</v>
      </c>
      <c r="E8" s="8">
        <v>0</v>
      </c>
      <c r="G8" s="8">
        <v>0</v>
      </c>
      <c r="I8" s="8">
        <v>0</v>
      </c>
      <c r="K8" s="8">
        <v>217518030</v>
      </c>
      <c r="M8" s="8">
        <v>569462202540</v>
      </c>
      <c r="O8" s="8">
        <v>136280153118</v>
      </c>
      <c r="Q8" s="34">
        <v>433182049422</v>
      </c>
      <c r="R8" s="34"/>
    </row>
    <row r="9" spans="1:18" ht="21.75" customHeight="1" x14ac:dyDescent="0.2">
      <c r="A9" s="10" t="s">
        <v>20</v>
      </c>
      <c r="C9" s="11">
        <v>0</v>
      </c>
      <c r="E9" s="11">
        <v>0</v>
      </c>
      <c r="G9" s="11">
        <v>0</v>
      </c>
      <c r="I9" s="11">
        <v>0</v>
      </c>
      <c r="K9" s="11">
        <v>217518030</v>
      </c>
      <c r="M9" s="11">
        <v>569462202540</v>
      </c>
      <c r="O9" s="11">
        <v>136280153118</v>
      </c>
      <c r="Q9" s="41">
        <v>433182049422</v>
      </c>
      <c r="R9" s="41"/>
    </row>
  </sheetData>
  <mergeCells count="10">
    <mergeCell ref="Q8:R8"/>
    <mergeCell ref="Q9:R9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scale="79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9"/>
  <sheetViews>
    <sheetView rightToLeft="1" view="pageBreakPreview" zoomScale="60" zoomScaleNormal="100" workbookViewId="0">
      <selection activeCell="I52" sqref="I52"/>
    </sheetView>
  </sheetViews>
  <sheetFormatPr defaultRowHeight="12.75" x14ac:dyDescent="0.2"/>
  <cols>
    <col min="1" max="1" width="40.28515625" customWidth="1"/>
    <col min="2" max="2" width="1.28515625" customWidth="1"/>
    <col min="3" max="3" width="14.85546875" bestFit="1" customWidth="1"/>
    <col min="4" max="4" width="1.28515625" customWidth="1"/>
    <col min="5" max="5" width="19.140625" bestFit="1" customWidth="1"/>
    <col min="6" max="6" width="1.28515625" customWidth="1"/>
    <col min="7" max="7" width="19.140625" bestFit="1" customWidth="1"/>
    <col min="8" max="8" width="1.28515625" customWidth="1"/>
    <col min="9" max="9" width="27.7109375" bestFit="1" customWidth="1"/>
    <col min="10" max="10" width="1.28515625" customWidth="1"/>
    <col min="11" max="11" width="14.85546875" bestFit="1" customWidth="1"/>
    <col min="12" max="12" width="1.28515625" customWidth="1"/>
    <col min="13" max="13" width="19.140625" bestFit="1" customWidth="1"/>
    <col min="14" max="14" width="1.28515625" customWidth="1"/>
    <col min="15" max="15" width="19.140625" bestFit="1" customWidth="1"/>
    <col min="16" max="16" width="1.28515625" customWidth="1"/>
    <col min="17" max="17" width="18.140625" customWidth="1"/>
    <col min="18" max="18" width="1.28515625" customWidth="1"/>
    <col min="19" max="19" width="0.28515625" customWidth="1"/>
  </cols>
  <sheetData>
    <row r="1" spans="1:18" ht="29.1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2" spans="1:18" ht="21.75" customHeight="1" x14ac:dyDescent="0.2">
      <c r="A2" s="27" t="s">
        <v>27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</row>
    <row r="3" spans="1:18" ht="21.75" customHeight="1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</row>
    <row r="4" spans="1:18" ht="14.45" customHeight="1" x14ac:dyDescent="0.2"/>
    <row r="5" spans="1:18" ht="14.45" customHeight="1" x14ac:dyDescent="0.2">
      <c r="A5" s="29" t="s">
        <v>68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</row>
    <row r="6" spans="1:18" ht="14.45" customHeight="1" x14ac:dyDescent="0.2">
      <c r="A6" s="30" t="s">
        <v>30</v>
      </c>
      <c r="C6" s="30" t="s">
        <v>46</v>
      </c>
      <c r="D6" s="30"/>
      <c r="E6" s="30"/>
      <c r="F6" s="30"/>
      <c r="G6" s="30"/>
      <c r="H6" s="30"/>
      <c r="I6" s="30"/>
      <c r="K6" s="30" t="s">
        <v>47</v>
      </c>
      <c r="L6" s="30"/>
      <c r="M6" s="30"/>
      <c r="N6" s="30"/>
      <c r="O6" s="30"/>
      <c r="P6" s="30"/>
      <c r="Q6" s="30"/>
      <c r="R6" s="30"/>
    </row>
    <row r="7" spans="1:18" ht="39.75" customHeight="1" x14ac:dyDescent="0.2">
      <c r="A7" s="30"/>
      <c r="C7" s="21" t="s">
        <v>13</v>
      </c>
      <c r="D7" s="3"/>
      <c r="E7" s="21" t="s">
        <v>15</v>
      </c>
      <c r="F7" s="3"/>
      <c r="G7" s="21" t="s">
        <v>66</v>
      </c>
      <c r="H7" s="3"/>
      <c r="I7" s="21" t="s">
        <v>69</v>
      </c>
      <c r="K7" s="21" t="s">
        <v>13</v>
      </c>
      <c r="L7" s="3"/>
      <c r="M7" s="21" t="s">
        <v>15</v>
      </c>
      <c r="N7" s="3"/>
      <c r="O7" s="21" t="s">
        <v>66</v>
      </c>
      <c r="P7" s="3"/>
      <c r="Q7" s="42" t="s">
        <v>69</v>
      </c>
      <c r="R7" s="42"/>
    </row>
    <row r="8" spans="1:18" ht="21.75" customHeight="1" x14ac:dyDescent="0.2">
      <c r="A8" s="5" t="s">
        <v>19</v>
      </c>
      <c r="C8" s="8">
        <v>1257861949</v>
      </c>
      <c r="E8" s="8">
        <v>3362223480232</v>
      </c>
      <c r="G8" s="8">
        <v>3197309563709</v>
      </c>
      <c r="I8" s="8">
        <v>164913916523</v>
      </c>
      <c r="K8" s="8">
        <v>1257861949</v>
      </c>
      <c r="M8" s="8">
        <v>3362223480232</v>
      </c>
      <c r="O8" s="8">
        <v>2678488189332</v>
      </c>
      <c r="Q8" s="34">
        <v>683735290900</v>
      </c>
      <c r="R8" s="34"/>
    </row>
    <row r="9" spans="1:18" ht="21.75" customHeight="1" x14ac:dyDescent="0.2">
      <c r="A9" s="10" t="s">
        <v>20</v>
      </c>
      <c r="C9" s="11">
        <v>1257861949</v>
      </c>
      <c r="E9" s="11">
        <v>3362223480232</v>
      </c>
      <c r="G9" s="11">
        <v>3197309563709</v>
      </c>
      <c r="I9" s="11">
        <v>164913916523</v>
      </c>
      <c r="K9" s="11">
        <v>1257861949</v>
      </c>
      <c r="M9" s="11">
        <v>3362223480232</v>
      </c>
      <c r="O9" s="11">
        <v>2678488189332</v>
      </c>
      <c r="Q9" s="41">
        <v>683735290900</v>
      </c>
      <c r="R9" s="41"/>
    </row>
  </sheetData>
  <mergeCells count="10">
    <mergeCell ref="Q8:R8"/>
    <mergeCell ref="Q9:R9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10</vt:i4>
      </vt:variant>
    </vt:vector>
  </HeadingPairs>
  <TitlesOfParts>
    <vt:vector size="20" baseType="lpstr">
      <vt:lpstr>صورت وضعیت</vt:lpstr>
      <vt:lpstr>سهام</vt:lpstr>
      <vt:lpstr>سپرده</vt:lpstr>
      <vt:lpstr>درآمد</vt:lpstr>
      <vt:lpstr>درآمد سرمایه گذاری در سهام</vt:lpstr>
      <vt:lpstr>درآمد سپرده بانکی</vt:lpstr>
      <vt:lpstr>سایر درآمدها</vt:lpstr>
      <vt:lpstr>سود سپرده بانکی</vt:lpstr>
      <vt:lpstr>درآمد ناشی از فروش</vt:lpstr>
      <vt:lpstr>درآمد ناشی از تغییر قیمت اوراق</vt:lpstr>
      <vt:lpstr>درآمد!Print_Area</vt:lpstr>
      <vt:lpstr>'درآمد سپرده بانکی'!Print_Area</vt:lpstr>
      <vt:lpstr>'درآمد سرمایه گذاری در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سپرده بانکی'!Print_Area</vt:lpstr>
      <vt:lpstr>'صورت وضعیت'!Print_Area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Azam Beik</dc:creator>
  <dc:description/>
  <cp:lastModifiedBy>Azam Beik</cp:lastModifiedBy>
  <dcterms:created xsi:type="dcterms:W3CDTF">2026-09-26T08:21:05Z</dcterms:created>
  <dcterms:modified xsi:type="dcterms:W3CDTF">2026-09-30T05:50:38Z</dcterms:modified>
</cp:coreProperties>
</file>