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مرداد 05\"/>
    </mc:Choice>
  </mc:AlternateContent>
  <xr:revisionPtr revIDLastSave="0" documentId="13_ncr:1_{2A5A58D7-2AD3-4B9B-8990-6DA84131B6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درآمد!$A$1:$K$13</definedName>
    <definedName name="_xlnm.Print_Area" localSheetId="5">'درآمد سپرده بانکی'!$A$1:$G$11</definedName>
    <definedName name="_xlnm.Print_Area" localSheetId="4">'درآمد سرمایه گذاری در سهام'!$A$1:$X$11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درآمدها'!$A$1:$G$11</definedName>
    <definedName name="_xlnm.Print_Area" localSheetId="2">سپرده!$A$1:$M$12</definedName>
    <definedName name="_xlnm.Print_Area" localSheetId="1">سهام!$A$1:$AC$10</definedName>
    <definedName name="_xlnm.Print_Area" localSheetId="7">'سود سپرده بانکی'!$A$1:$N$11</definedName>
    <definedName name="_xlnm.Print_Area" localSheetId="0">'صورت وضعیت'!$A$1:$C$64</definedName>
  </definedNames>
  <calcPr calcId="191029"/>
</workbook>
</file>

<file path=xl/calcChain.xml><?xml version="1.0" encoding="utf-8"?>
<calcChain xmlns="http://schemas.openxmlformats.org/spreadsheetml/2006/main">
  <c r="F13" i="8" l="1"/>
  <c r="F12" i="8" l="1"/>
  <c r="F11" i="8"/>
  <c r="F8" i="8"/>
  <c r="H10" i="8" l="1"/>
  <c r="H12" i="8"/>
  <c r="H8" i="8"/>
  <c r="H9" i="8"/>
  <c r="H11" i="8"/>
  <c r="H13" i="8" l="1"/>
</calcChain>
</file>

<file path=xl/sharedStrings.xml><?xml version="1.0" encoding="utf-8"?>
<sst xmlns="http://schemas.openxmlformats.org/spreadsheetml/2006/main" count="171" uniqueCount="80">
  <si>
    <t>صندوق سرمایه گذاری اختصاصی بازارگردانی امین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</si>
  <si>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</si>
  <si>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</si>
  <si>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</si>
  <si>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</si>
  <si>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</si>
  <si>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</si>
  <si>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</si>
  <si>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</si>
  <si>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</si>
  <si>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</si>
  <si>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</si>
  <si>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</si>
  <si>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</si>
  <si>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</si>
  <si>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</si>
  <si>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</si>
  <si>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</si>
  <si>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</si>
  <si>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امین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</si>
  <si>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</si>
  <si>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</si>
  <si>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</si>
  <si>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</si>
  <si>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</si>
  <si>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</si>
  <si>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</si>
  <si>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</si>
  <si>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</si>
  <si>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</si>
  <si>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</si>
  <si>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</si>
  <si>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</si>
  <si>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</si>
  <si>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</si>
  <si>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</si>
  <si>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</si>
  <si>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</si>
  <si>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</si>
  <si>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</si>
  <si>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</si>
  <si>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</si>
  <si>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</si>
  <si>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</si>
  <si>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</si>
  <si>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</si>
  <si>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</si>
  <si>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</si>
  <si>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</si>
  <si>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</si>
  <si>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</si>
  <si>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</si>
  <si>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</si>
  <si>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</si>
  <si>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</si>
  <si>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</si>
  <si>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</si>
  <si>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</si>
  <si>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</si>
  <si>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</si>
  <si>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</si>
  <si>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</si>
  <si>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</si>
  <si>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</si>
  <si>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</si>
  <si>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</si>
  <si>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</si>
  <si>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</si>
  <si>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</si>
  <si>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</si>
  <si>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</si>
  <si>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</si>
  <si>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دی</t>
  </si>
  <si>
    <t>سپرده  بانک ملت</t>
  </si>
  <si>
    <t xml:space="preserve">سپرده بانک خاورمیانه </t>
  </si>
  <si>
    <t xml:space="preserve">سپرده  بانک دی </t>
  </si>
  <si>
    <t xml:space="preserve">سپرده بانک ملت </t>
  </si>
  <si>
    <t xml:space="preserve">سپرده  بانک خاورمیانه </t>
  </si>
  <si>
    <t xml:space="preserve">سپرده  بانک ملت </t>
  </si>
  <si>
    <t>سپرده 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</si>
</sst>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Alignment="1">
      <alignment horizontal="center" vertical="top"/>
    </xf>
    <xf numFmtId="10" fontId="5" fillId="0" borderId="5" xfId="1" applyNumberFormat="1" applyFont="1" applyFill="1" applyBorder="1" applyAlignment="1">
      <alignment horizontal="center" vertical="top"/>
    </xf>
    <xf numFmtId="9" fontId="5" fillId="0" borderId="6" xfId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15875</xdr:colOff>
      <xdr:row>64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90E08-FAA6-1B0B-26CF-41EB49DF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1822375" y="47625"/>
          <a:ext cx="13001625" cy="1325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L12" sqref="L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5"/>
      <c r="B1" s="35"/>
      <c r="C1" s="35"/>
    </row>
    <row r="2" spans="1:3" ht="21.75" customHeight="1" x14ac:dyDescent="0.2">
      <c r="A2" s="35"/>
      <c r="B2" s="35"/>
      <c r="C2" s="35"/>
    </row>
    <row r="3" spans="1:3" ht="21.75" customHeight="1" x14ac:dyDescent="0.2">
      <c r="A3" s="35"/>
      <c r="B3" s="35"/>
      <c r="C3" s="35"/>
    </row>
    <row r="4" spans="1:3" ht="7.35" customHeight="1" x14ac:dyDescent="0.2"/>
    <row r="5" spans="1:3" ht="123.6" customHeight="1" x14ac:dyDescent="0.2">
      <c r="B5" s="36"/>
    </row>
    <row r="6" spans="1:3" ht="123.6" customHeight="1" x14ac:dyDescent="0.2">
      <c r="B6" s="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view="pageBreakPreview" zoomScale="60" zoomScaleNormal="100" workbookViewId="0">
      <selection activeCell="I7" sqref="I7"/>
    </sheetView>
  </sheetViews>
  <sheetFormatPr defaultRowHeight="12.75" x14ac:dyDescent="0.2"/>
  <cols>
    <col min="1" max="1" width="40.28515625" customWidth="1"/>
    <col min="2" max="2" width="1.28515625" customWidth="1"/>
    <col min="3" max="3" width="15.140625" bestFit="1" customWidth="1"/>
    <col min="4" max="4" width="1.28515625" customWidth="1"/>
    <col min="5" max="5" width="19" bestFit="1" customWidth="1"/>
    <col min="6" max="6" width="1.28515625" customWidth="1"/>
    <col min="7" max="7" width="19.140625" bestFit="1" customWidth="1"/>
    <col min="8" max="8" width="1.28515625" customWidth="1"/>
    <col min="9" max="9" width="26.28515625" bestFit="1" customWidth="1"/>
    <col min="10" max="10" width="1.28515625" customWidth="1"/>
    <col min="11" max="11" width="15.140625" bestFit="1" customWidth="1"/>
    <col min="12" max="12" width="1.28515625" customWidth="1"/>
    <col min="13" max="13" width="19" bestFit="1" customWidth="1"/>
    <col min="14" max="14" width="1.28515625" customWidth="1"/>
    <col min="15" max="15" width="19.140625" bestFit="1" customWidth="1"/>
    <col min="16" max="16" width="1.28515625" customWidth="1"/>
    <col min="17" max="17" width="14.28515625" customWidth="1"/>
    <col min="18" max="18" width="3.57031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7" t="s">
        <v>70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8" t="s">
        <v>32</v>
      </c>
      <c r="C6" s="38" t="s">
        <v>48</v>
      </c>
      <c r="D6" s="38"/>
      <c r="E6" s="38"/>
      <c r="F6" s="38"/>
      <c r="G6" s="38"/>
      <c r="H6" s="38"/>
      <c r="I6" s="38"/>
      <c r="K6" s="38" t="s">
        <v>49</v>
      </c>
      <c r="L6" s="38"/>
      <c r="M6" s="38"/>
      <c r="N6" s="38"/>
      <c r="O6" s="38"/>
      <c r="P6" s="38"/>
      <c r="Q6" s="38"/>
      <c r="R6" s="38"/>
    </row>
    <row r="7" spans="1:18" ht="39.75" customHeight="1" x14ac:dyDescent="0.2">
      <c r="A7" s="38"/>
      <c r="C7" s="21" t="s">
        <v>13</v>
      </c>
      <c r="D7" s="3"/>
      <c r="E7" s="21" t="s">
        <v>15</v>
      </c>
      <c r="F7" s="3"/>
      <c r="G7" s="21" t="s">
        <v>68</v>
      </c>
      <c r="H7" s="3"/>
      <c r="I7" s="21" t="s">
        <v>71</v>
      </c>
      <c r="K7" s="21" t="s">
        <v>13</v>
      </c>
      <c r="L7" s="3"/>
      <c r="M7" s="21" t="s">
        <v>15</v>
      </c>
      <c r="N7" s="3"/>
      <c r="O7" s="21" t="s">
        <v>68</v>
      </c>
      <c r="P7" s="3"/>
      <c r="Q7" s="50" t="s">
        <v>71</v>
      </c>
      <c r="R7" s="50"/>
    </row>
    <row r="8" spans="1:18" ht="21.75" customHeight="1" x14ac:dyDescent="0.2">
      <c r="A8" s="5" t="s">
        <v>19</v>
      </c>
      <c r="C8" s="23">
        <v>1232529931</v>
      </c>
      <c r="E8" s="8">
        <v>3128246748961</v>
      </c>
      <c r="G8" s="8">
        <v>2695902111019</v>
      </c>
      <c r="I8" s="8">
        <v>432344637942</v>
      </c>
      <c r="K8" s="8">
        <v>1232529931</v>
      </c>
      <c r="M8" s="8">
        <v>3128246748961</v>
      </c>
      <c r="O8" s="8">
        <v>2609425374584</v>
      </c>
      <c r="Q8" s="48">
        <v>518821374377</v>
      </c>
      <c r="R8" s="48"/>
    </row>
    <row r="9" spans="1:18" ht="21.75" customHeight="1" x14ac:dyDescent="0.2">
      <c r="A9" s="10" t="s">
        <v>20</v>
      </c>
      <c r="C9" s="33"/>
      <c r="E9" s="11">
        <v>3128246748961</v>
      </c>
      <c r="G9" s="11">
        <v>2695902111019</v>
      </c>
      <c r="I9" s="11">
        <v>432344637942</v>
      </c>
      <c r="K9" s="11">
        <v>1232529931</v>
      </c>
      <c r="M9" s="11">
        <v>3128246748961</v>
      </c>
      <c r="O9" s="11">
        <v>2609425374584</v>
      </c>
      <c r="Q9" s="49">
        <v>518821374377</v>
      </c>
      <c r="R9" s="4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view="pageBreakPreview" zoomScale="60" zoomScaleNormal="100" workbookViewId="0">
      <selection activeCell="J73" sqref="J7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140625" bestFit="1" customWidth="1"/>
    <col min="25" max="25" width="1.28515625" customWidth="1"/>
    <col min="26" max="26" width="19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 x14ac:dyDescent="0.2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4.45" customHeight="1" x14ac:dyDescent="0.2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4.45" customHeight="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 x14ac:dyDescent="0.2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0" t="s">
        <v>19</v>
      </c>
      <c r="B9" s="40"/>
      <c r="C9" s="40"/>
      <c r="D9" s="6"/>
      <c r="E9" s="41">
        <v>1216938843</v>
      </c>
      <c r="F9" s="41"/>
      <c r="H9" s="8">
        <v>4023899728365</v>
      </c>
      <c r="J9" s="8">
        <v>2658206537281.79</v>
      </c>
      <c r="L9" s="23">
        <v>15591088</v>
      </c>
      <c r="N9" s="8">
        <v>37695573738</v>
      </c>
      <c r="P9" s="8">
        <v>0</v>
      </c>
      <c r="R9" s="8">
        <v>0</v>
      </c>
      <c r="T9" s="23">
        <v>1232529931</v>
      </c>
      <c r="V9" s="8">
        <v>2540</v>
      </c>
      <c r="X9" s="8">
        <v>4061595302103</v>
      </c>
      <c r="Z9" s="8">
        <v>3128246748961.2002</v>
      </c>
      <c r="AB9" s="9">
        <v>78.27</v>
      </c>
    </row>
    <row r="10" spans="1:28" ht="21.75" customHeight="1" x14ac:dyDescent="0.2">
      <c r="A10" s="42" t="s">
        <v>20</v>
      </c>
      <c r="B10" s="42"/>
      <c r="C10" s="42"/>
      <c r="D10" s="42"/>
      <c r="F10" s="33"/>
      <c r="H10" s="11">
        <v>4023899728365</v>
      </c>
      <c r="J10" s="11">
        <v>2658206537281.79</v>
      </c>
      <c r="L10" s="33"/>
      <c r="N10" s="11">
        <v>37695573738</v>
      </c>
      <c r="P10" s="11">
        <v>0</v>
      </c>
      <c r="R10" s="11">
        <v>0</v>
      </c>
      <c r="T10" s="33"/>
      <c r="V10" s="11"/>
      <c r="X10" s="11">
        <v>4061595302103</v>
      </c>
      <c r="Z10" s="11">
        <v>3128246748961.2002</v>
      </c>
      <c r="AB10" s="12">
        <v>78.27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60" zoomScaleNormal="100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21</v>
      </c>
      <c r="B5" s="37" t="s">
        <v>22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4.45" customHeight="1" x14ac:dyDescent="0.2">
      <c r="D6" s="2" t="s">
        <v>7</v>
      </c>
      <c r="F6" s="38" t="s">
        <v>8</v>
      </c>
      <c r="G6" s="38"/>
      <c r="H6" s="3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8" t="s">
        <v>23</v>
      </c>
      <c r="B8" s="38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43" t="s">
        <v>72</v>
      </c>
      <c r="B9" s="43"/>
      <c r="D9" s="7">
        <v>32307355</v>
      </c>
      <c r="F9" s="7">
        <v>132737</v>
      </c>
      <c r="H9" s="7">
        <v>1050000</v>
      </c>
      <c r="J9" s="7">
        <v>31390092</v>
      </c>
      <c r="L9" s="14" t="s">
        <v>27</v>
      </c>
    </row>
    <row r="10" spans="1:12" ht="21.75" customHeight="1" x14ac:dyDescent="0.2">
      <c r="A10" s="44" t="s">
        <v>73</v>
      </c>
      <c r="B10" s="44"/>
      <c r="D10" s="16">
        <v>76796983</v>
      </c>
      <c r="F10" s="16">
        <v>324745</v>
      </c>
      <c r="H10" s="16">
        <v>0</v>
      </c>
      <c r="J10" s="16">
        <v>77121728</v>
      </c>
      <c r="L10" s="17" t="s">
        <v>27</v>
      </c>
    </row>
    <row r="11" spans="1:12" ht="21.75" customHeight="1" x14ac:dyDescent="0.2">
      <c r="A11" s="45" t="s">
        <v>74</v>
      </c>
      <c r="B11" s="45"/>
      <c r="D11" s="19">
        <v>2669764996</v>
      </c>
      <c r="F11" s="19">
        <v>31502374890</v>
      </c>
      <c r="H11" s="19">
        <v>33895188449</v>
      </c>
      <c r="J11" s="19">
        <v>276951437</v>
      </c>
      <c r="L11" s="20" t="s">
        <v>28</v>
      </c>
    </row>
    <row r="12" spans="1:12" ht="21.75" customHeight="1" x14ac:dyDescent="0.2">
      <c r="A12" s="42" t="s">
        <v>20</v>
      </c>
      <c r="B12" s="42"/>
      <c r="D12" s="11">
        <v>2778869334</v>
      </c>
      <c r="F12" s="11">
        <v>31502832372</v>
      </c>
      <c r="H12" s="11">
        <v>33896238449</v>
      </c>
      <c r="J12" s="11">
        <v>385463257</v>
      </c>
      <c r="L12" s="12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4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style="24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29.1" customHeight="1" x14ac:dyDescent="0.2">
      <c r="A5" s="1" t="s">
        <v>30</v>
      </c>
      <c r="B5" s="37" t="s">
        <v>31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/>
    <row r="7" spans="1:10" ht="14.45" customHeight="1" x14ac:dyDescent="0.2">
      <c r="A7" s="38" t="s">
        <v>32</v>
      </c>
      <c r="B7" s="38"/>
      <c r="D7" s="2" t="s">
        <v>33</v>
      </c>
      <c r="F7" s="22" t="s">
        <v>24</v>
      </c>
      <c r="H7" s="2" t="s">
        <v>34</v>
      </c>
      <c r="J7" s="2" t="s">
        <v>35</v>
      </c>
    </row>
    <row r="8" spans="1:10" ht="21.75" customHeight="1" x14ac:dyDescent="0.2">
      <c r="A8" s="43" t="s">
        <v>36</v>
      </c>
      <c r="B8" s="43"/>
      <c r="D8" s="13" t="s">
        <v>37</v>
      </c>
      <c r="F8" s="25">
        <f>'درآمد سرمایه گذاری در سهام'!U11</f>
        <v>952003423799</v>
      </c>
      <c r="H8" s="29">
        <f>F8/$F$13</f>
        <v>0.98451078990017904</v>
      </c>
      <c r="J8" s="14">
        <v>10.82</v>
      </c>
    </row>
    <row r="9" spans="1:10" ht="21.75" customHeight="1" x14ac:dyDescent="0.2">
      <c r="A9" s="44" t="s">
        <v>38</v>
      </c>
      <c r="B9" s="44"/>
      <c r="D9" s="15" t="s">
        <v>39</v>
      </c>
      <c r="F9" s="26">
        <v>0</v>
      </c>
      <c r="H9" s="30">
        <f t="shared" ref="H9:H12" si="0">F9/$F$13</f>
        <v>0</v>
      </c>
      <c r="J9" s="17">
        <v>0</v>
      </c>
    </row>
    <row r="10" spans="1:10" ht="21.75" customHeight="1" x14ac:dyDescent="0.2">
      <c r="A10" s="44" t="s">
        <v>40</v>
      </c>
      <c r="B10" s="44"/>
      <c r="D10" s="15" t="s">
        <v>41</v>
      </c>
      <c r="F10" s="26">
        <v>0</v>
      </c>
      <c r="H10" s="30">
        <f t="shared" si="0"/>
        <v>0</v>
      </c>
      <c r="J10" s="17">
        <v>0</v>
      </c>
    </row>
    <row r="11" spans="1:10" ht="21.75" customHeight="1" x14ac:dyDescent="0.2">
      <c r="A11" s="44" t="s">
        <v>42</v>
      </c>
      <c r="B11" s="44"/>
      <c r="D11" s="15" t="s">
        <v>43</v>
      </c>
      <c r="F11" s="26">
        <f>'درآمد سپرده بانکی'!F11</f>
        <v>15457111</v>
      </c>
      <c r="H11" s="30">
        <f t="shared" si="0"/>
        <v>1.5984913688081142E-5</v>
      </c>
      <c r="J11" s="17">
        <v>0</v>
      </c>
    </row>
    <row r="12" spans="1:10" ht="21.75" customHeight="1" x14ac:dyDescent="0.2">
      <c r="A12" s="45" t="s">
        <v>44</v>
      </c>
      <c r="B12" s="45"/>
      <c r="D12" s="18" t="s">
        <v>45</v>
      </c>
      <c r="F12" s="27">
        <f>'سایر درآمدها'!F11</f>
        <v>14962317839</v>
      </c>
      <c r="H12" s="31">
        <f t="shared" si="0"/>
        <v>1.5473225186132889E-2</v>
      </c>
      <c r="J12" s="20">
        <v>0.37</v>
      </c>
    </row>
    <row r="13" spans="1:10" ht="21.75" customHeight="1" x14ac:dyDescent="0.2">
      <c r="A13" s="42" t="s">
        <v>20</v>
      </c>
      <c r="B13" s="42"/>
      <c r="D13" s="11"/>
      <c r="F13" s="28">
        <f>SUM(F8:F12)</f>
        <v>966981198749</v>
      </c>
      <c r="H13" s="32">
        <f>SUM(H8:H12)</f>
        <v>1</v>
      </c>
      <c r="J13" s="12">
        <v>11.19</v>
      </c>
    </row>
    <row r="20" spans="8:8" x14ac:dyDescent="0.2">
      <c r="H20" s="34"/>
    </row>
    <row r="21" spans="8:8" x14ac:dyDescent="0.2">
      <c r="H21" s="34"/>
    </row>
    <row r="22" spans="8:8" x14ac:dyDescent="0.2">
      <c r="H22" s="34"/>
    </row>
    <row r="23" spans="8:8" x14ac:dyDescent="0.2">
      <c r="H23" s="34"/>
    </row>
    <row r="24" spans="8:8" x14ac:dyDescent="0.2">
      <c r="H24" s="3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view="pageBreakPreview" zoomScale="60" zoomScaleNormal="100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5703125" bestFit="1" customWidth="1"/>
    <col min="7" max="7" width="1.28515625" customWidth="1"/>
    <col min="8" max="8" width="13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7109375" bestFit="1" customWidth="1"/>
    <col min="18" max="18" width="1.28515625" customWidth="1"/>
    <col min="19" max="19" width="17.710937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 x14ac:dyDescent="0.2"/>
    <row r="5" spans="1:23" ht="14.45" customHeight="1" x14ac:dyDescent="0.2">
      <c r="A5" s="1" t="s">
        <v>46</v>
      </c>
      <c r="B5" s="37" t="s">
        <v>47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4.45" customHeight="1" x14ac:dyDescent="0.2">
      <c r="D6" s="38" t="s">
        <v>48</v>
      </c>
      <c r="E6" s="38"/>
      <c r="F6" s="38"/>
      <c r="G6" s="38"/>
      <c r="H6" s="38"/>
      <c r="I6" s="38"/>
      <c r="J6" s="38"/>
      <c r="K6" s="38"/>
      <c r="L6" s="38"/>
      <c r="N6" s="38" t="s">
        <v>49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 x14ac:dyDescent="0.2">
      <c r="D7" s="3"/>
      <c r="E7" s="3"/>
      <c r="F7" s="3"/>
      <c r="G7" s="3"/>
      <c r="H7" s="3"/>
      <c r="I7" s="3"/>
      <c r="J7" s="39" t="s">
        <v>20</v>
      </c>
      <c r="K7" s="39"/>
      <c r="L7" s="39"/>
      <c r="N7" s="3"/>
      <c r="O7" s="3"/>
      <c r="P7" s="3"/>
      <c r="Q7" s="3"/>
      <c r="R7" s="3"/>
      <c r="S7" s="3"/>
      <c r="T7" s="3"/>
      <c r="U7" s="39" t="s">
        <v>20</v>
      </c>
      <c r="V7" s="39"/>
      <c r="W7" s="39"/>
    </row>
    <row r="8" spans="1:23" ht="14.45" customHeight="1" x14ac:dyDescent="0.2">
      <c r="A8" s="38" t="s">
        <v>50</v>
      </c>
      <c r="B8" s="38"/>
      <c r="D8" s="2" t="s">
        <v>51</v>
      </c>
      <c r="F8" s="2" t="s">
        <v>52</v>
      </c>
      <c r="H8" s="2" t="s">
        <v>53</v>
      </c>
      <c r="J8" s="4" t="s">
        <v>24</v>
      </c>
      <c r="K8" s="3"/>
      <c r="L8" s="4" t="s">
        <v>34</v>
      </c>
      <c r="N8" s="2" t="s">
        <v>51</v>
      </c>
      <c r="P8" s="38" t="s">
        <v>52</v>
      </c>
      <c r="Q8" s="38"/>
      <c r="S8" s="2" t="s">
        <v>53</v>
      </c>
      <c r="U8" s="4" t="s">
        <v>24</v>
      </c>
      <c r="V8" s="3"/>
      <c r="W8" s="4" t="s">
        <v>34</v>
      </c>
    </row>
    <row r="9" spans="1:23" ht="21.75" customHeight="1" x14ac:dyDescent="0.2">
      <c r="A9" s="43" t="s">
        <v>54</v>
      </c>
      <c r="B9" s="43"/>
      <c r="D9" s="7">
        <v>0</v>
      </c>
      <c r="F9" s="7">
        <v>0</v>
      </c>
      <c r="H9" s="7">
        <v>0</v>
      </c>
      <c r="J9" s="7">
        <v>0</v>
      </c>
      <c r="L9" s="14">
        <v>0</v>
      </c>
      <c r="N9" s="7">
        <v>0</v>
      </c>
      <c r="P9" s="41">
        <v>0</v>
      </c>
      <c r="Q9" s="41"/>
      <c r="S9" s="7">
        <v>433182049422</v>
      </c>
      <c r="U9" s="7">
        <v>433182049422</v>
      </c>
      <c r="W9" s="14">
        <v>44.8</v>
      </c>
    </row>
    <row r="10" spans="1:23" ht="21.75" customHeight="1" x14ac:dyDescent="0.2">
      <c r="A10" s="45" t="s">
        <v>19</v>
      </c>
      <c r="B10" s="45"/>
      <c r="D10" s="19">
        <v>0</v>
      </c>
      <c r="F10" s="19">
        <v>432344637942</v>
      </c>
      <c r="H10" s="19">
        <v>0</v>
      </c>
      <c r="J10" s="19">
        <v>432344637942</v>
      </c>
      <c r="L10" s="20">
        <v>100</v>
      </c>
      <c r="N10" s="19">
        <v>0</v>
      </c>
      <c r="P10" s="46">
        <v>518821374377</v>
      </c>
      <c r="Q10" s="47"/>
      <c r="S10" s="19">
        <v>0</v>
      </c>
      <c r="U10" s="19">
        <v>518821374377</v>
      </c>
      <c r="W10" s="20">
        <v>53.65</v>
      </c>
    </row>
    <row r="11" spans="1:23" ht="21.75" customHeight="1" x14ac:dyDescent="0.2">
      <c r="A11" s="42" t="s">
        <v>20</v>
      </c>
      <c r="B11" s="42"/>
      <c r="D11" s="11">
        <v>0</v>
      </c>
      <c r="F11" s="11">
        <v>432344637942</v>
      </c>
      <c r="H11" s="11">
        <v>0</v>
      </c>
      <c r="J11" s="11">
        <v>432344637942</v>
      </c>
      <c r="L11" s="12">
        <v>100</v>
      </c>
      <c r="N11" s="11">
        <v>0</v>
      </c>
      <c r="Q11" s="11">
        <v>518821374377</v>
      </c>
      <c r="S11" s="11">
        <v>433182049422</v>
      </c>
      <c r="U11" s="11">
        <v>952003423799</v>
      </c>
      <c r="W11" s="12">
        <v>98.45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29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14.45" customHeight="1" x14ac:dyDescent="0.2">
      <c r="A5" s="1" t="s">
        <v>55</v>
      </c>
      <c r="B5" s="37" t="s">
        <v>56</v>
      </c>
      <c r="C5" s="37"/>
      <c r="D5" s="37"/>
      <c r="E5" s="37"/>
      <c r="F5" s="37"/>
    </row>
    <row r="6" spans="1:6" ht="14.45" customHeight="1" x14ac:dyDescent="0.2">
      <c r="D6" s="22" t="s">
        <v>48</v>
      </c>
      <c r="F6" s="22" t="s">
        <v>49</v>
      </c>
    </row>
    <row r="7" spans="1:6" ht="36.4" customHeight="1" x14ac:dyDescent="0.2">
      <c r="A7" s="38" t="s">
        <v>57</v>
      </c>
      <c r="B7" s="38"/>
      <c r="D7" s="21" t="s">
        <v>58</v>
      </c>
      <c r="F7" s="21" t="s">
        <v>58</v>
      </c>
    </row>
    <row r="8" spans="1:6" ht="21.75" customHeight="1" x14ac:dyDescent="0.2">
      <c r="A8" s="43" t="s">
        <v>75</v>
      </c>
      <c r="B8" s="43"/>
      <c r="D8" s="7">
        <v>132737</v>
      </c>
      <c r="F8" s="7">
        <v>810951</v>
      </c>
    </row>
    <row r="9" spans="1:6" ht="21.75" customHeight="1" x14ac:dyDescent="0.2">
      <c r="A9" s="44" t="s">
        <v>76</v>
      </c>
      <c r="B9" s="44"/>
      <c r="D9" s="16">
        <v>324745</v>
      </c>
      <c r="F9" s="16">
        <v>1600061</v>
      </c>
    </row>
    <row r="10" spans="1:6" ht="21.75" customHeight="1" x14ac:dyDescent="0.2">
      <c r="A10" s="45" t="s">
        <v>77</v>
      </c>
      <c r="B10" s="45"/>
      <c r="D10" s="19">
        <v>2374890</v>
      </c>
      <c r="F10" s="19">
        <v>13046099</v>
      </c>
    </row>
    <row r="11" spans="1:6" ht="21.75" customHeight="1" thickBot="1" x14ac:dyDescent="0.25">
      <c r="A11" s="42" t="s">
        <v>20</v>
      </c>
      <c r="B11" s="42"/>
      <c r="D11" s="11">
        <v>2832372</v>
      </c>
      <c r="F11" s="11">
        <v>15457111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29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29.1" customHeight="1" x14ac:dyDescent="0.2">
      <c r="A5" s="1" t="s">
        <v>59</v>
      </c>
      <c r="B5" s="37" t="s">
        <v>44</v>
      </c>
      <c r="C5" s="37"/>
      <c r="D5" s="37"/>
      <c r="E5" s="37"/>
      <c r="F5" s="37"/>
    </row>
    <row r="6" spans="1:6" ht="14.45" customHeight="1" x14ac:dyDescent="0.2">
      <c r="D6" s="2" t="s">
        <v>48</v>
      </c>
      <c r="F6" s="2" t="s">
        <v>9</v>
      </c>
    </row>
    <row r="7" spans="1:6" ht="14.45" customHeight="1" x14ac:dyDescent="0.2">
      <c r="A7" s="38" t="s">
        <v>44</v>
      </c>
      <c r="B7" s="38"/>
      <c r="D7" s="4" t="s">
        <v>24</v>
      </c>
      <c r="F7" s="4" t="s">
        <v>24</v>
      </c>
    </row>
    <row r="8" spans="1:6" ht="21.75" customHeight="1" x14ac:dyDescent="0.2">
      <c r="A8" s="43" t="s">
        <v>44</v>
      </c>
      <c r="B8" s="43"/>
      <c r="D8" s="7">
        <v>0</v>
      </c>
      <c r="F8" s="7">
        <v>14962317839</v>
      </c>
    </row>
    <row r="9" spans="1:6" ht="21.75" customHeight="1" x14ac:dyDescent="0.2">
      <c r="A9" s="44" t="s">
        <v>60</v>
      </c>
      <c r="B9" s="44"/>
      <c r="D9" s="16">
        <v>0</v>
      </c>
      <c r="F9" s="16">
        <v>0</v>
      </c>
    </row>
    <row r="10" spans="1:6" ht="21.75" customHeight="1" x14ac:dyDescent="0.2">
      <c r="A10" s="45" t="s">
        <v>61</v>
      </c>
      <c r="B10" s="45"/>
      <c r="D10" s="19">
        <v>0</v>
      </c>
      <c r="F10" s="19">
        <v>0</v>
      </c>
    </row>
    <row r="11" spans="1:6" ht="21.75" customHeight="1" x14ac:dyDescent="0.2">
      <c r="A11" s="42" t="s">
        <v>20</v>
      </c>
      <c r="B11" s="42"/>
      <c r="D11" s="11">
        <v>0</v>
      </c>
      <c r="F11" s="11">
        <v>14962317839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/>
    <row r="5" spans="1:13" ht="14.45" customHeight="1" x14ac:dyDescent="0.2">
      <c r="A5" s="37" t="s">
        <v>65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>
      <c r="A6" s="38" t="s">
        <v>32</v>
      </c>
      <c r="C6" s="38" t="s">
        <v>48</v>
      </c>
      <c r="D6" s="38"/>
      <c r="E6" s="38"/>
      <c r="F6" s="38"/>
      <c r="G6" s="38"/>
      <c r="I6" s="38" t="s">
        <v>49</v>
      </c>
      <c r="J6" s="38"/>
      <c r="K6" s="38"/>
      <c r="L6" s="38"/>
      <c r="M6" s="38"/>
    </row>
    <row r="7" spans="1:13" ht="29.1" customHeight="1" x14ac:dyDescent="0.2">
      <c r="A7" s="38"/>
      <c r="C7" s="21" t="s">
        <v>63</v>
      </c>
      <c r="D7" s="3"/>
      <c r="E7" s="21" t="s">
        <v>62</v>
      </c>
      <c r="F7" s="3"/>
      <c r="G7" s="21" t="s">
        <v>64</v>
      </c>
      <c r="I7" s="21" t="s">
        <v>63</v>
      </c>
      <c r="J7" s="3"/>
      <c r="K7" s="21" t="s">
        <v>62</v>
      </c>
      <c r="L7" s="3"/>
      <c r="M7" s="21" t="s">
        <v>64</v>
      </c>
    </row>
    <row r="8" spans="1:13" ht="21.75" customHeight="1" x14ac:dyDescent="0.2">
      <c r="A8" s="13" t="s">
        <v>75</v>
      </c>
      <c r="C8" s="7">
        <v>132737</v>
      </c>
      <c r="E8" s="7">
        <v>0</v>
      </c>
      <c r="G8" s="7">
        <v>132737</v>
      </c>
      <c r="I8" s="7">
        <v>810951</v>
      </c>
      <c r="K8" s="7">
        <v>0</v>
      </c>
      <c r="M8" s="7">
        <v>810951</v>
      </c>
    </row>
    <row r="9" spans="1:13" ht="21.75" customHeight="1" x14ac:dyDescent="0.2">
      <c r="A9" s="15" t="s">
        <v>78</v>
      </c>
      <c r="C9" s="16">
        <v>324745</v>
      </c>
      <c r="E9" s="16">
        <v>0</v>
      </c>
      <c r="G9" s="16">
        <v>324745</v>
      </c>
      <c r="I9" s="16">
        <v>1600061</v>
      </c>
      <c r="K9" s="16">
        <v>0</v>
      </c>
      <c r="M9" s="16">
        <v>1600061</v>
      </c>
    </row>
    <row r="10" spans="1:13" ht="21.75" customHeight="1" x14ac:dyDescent="0.2">
      <c r="A10" s="18" t="s">
        <v>79</v>
      </c>
      <c r="C10" s="19">
        <v>2374890</v>
      </c>
      <c r="E10" s="19">
        <v>0</v>
      </c>
      <c r="G10" s="19">
        <v>2374890</v>
      </c>
      <c r="I10" s="19">
        <v>13046099</v>
      </c>
      <c r="K10" s="19">
        <v>0</v>
      </c>
      <c r="M10" s="19">
        <v>13046099</v>
      </c>
    </row>
    <row r="11" spans="1:13" ht="21.75" customHeight="1" x14ac:dyDescent="0.2">
      <c r="A11" s="10" t="s">
        <v>20</v>
      </c>
      <c r="C11" s="11">
        <v>2832372</v>
      </c>
      <c r="E11" s="11">
        <v>0</v>
      </c>
      <c r="G11" s="11">
        <v>2832372</v>
      </c>
      <c r="I11" s="11">
        <v>15457111</v>
      </c>
      <c r="K11" s="11">
        <v>0</v>
      </c>
      <c r="M11" s="11">
        <v>15457111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3.42578125" bestFit="1" customWidth="1"/>
    <col min="12" max="12" width="1.28515625" customWidth="1"/>
    <col min="13" max="13" width="17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3.7109375" customWidth="1"/>
    <col min="19" max="19" width="1.710937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7" t="s">
        <v>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8" t="s">
        <v>32</v>
      </c>
      <c r="C6" s="38" t="s">
        <v>48</v>
      </c>
      <c r="D6" s="38"/>
      <c r="E6" s="38"/>
      <c r="F6" s="38"/>
      <c r="G6" s="38"/>
      <c r="H6" s="38"/>
      <c r="I6" s="38"/>
      <c r="K6" s="38" t="s">
        <v>49</v>
      </c>
      <c r="L6" s="38"/>
      <c r="M6" s="38"/>
      <c r="N6" s="38"/>
      <c r="O6" s="38"/>
      <c r="P6" s="38"/>
      <c r="Q6" s="38"/>
      <c r="R6" s="38"/>
    </row>
    <row r="7" spans="1:18" ht="38.25" customHeight="1" x14ac:dyDescent="0.2">
      <c r="A7" s="38"/>
      <c r="C7" s="21" t="s">
        <v>13</v>
      </c>
      <c r="D7" s="3"/>
      <c r="E7" s="21" t="s">
        <v>67</v>
      </c>
      <c r="F7" s="3"/>
      <c r="G7" s="21" t="s">
        <v>68</v>
      </c>
      <c r="H7" s="3"/>
      <c r="I7" s="21" t="s">
        <v>69</v>
      </c>
      <c r="K7" s="21" t="s">
        <v>13</v>
      </c>
      <c r="L7" s="3"/>
      <c r="M7" s="21" t="s">
        <v>67</v>
      </c>
      <c r="N7" s="3"/>
      <c r="O7" s="21" t="s">
        <v>68</v>
      </c>
      <c r="P7" s="3"/>
      <c r="Q7" s="50" t="s">
        <v>69</v>
      </c>
      <c r="R7" s="50"/>
    </row>
    <row r="8" spans="1:18" ht="21.75" customHeight="1" x14ac:dyDescent="0.2">
      <c r="A8" s="5" t="s">
        <v>54</v>
      </c>
      <c r="C8" s="8">
        <v>0</v>
      </c>
      <c r="E8" s="8">
        <v>0</v>
      </c>
      <c r="G8" s="8">
        <v>0</v>
      </c>
      <c r="I8" s="8">
        <v>0</v>
      </c>
      <c r="K8" s="8">
        <v>217518030</v>
      </c>
      <c r="M8" s="8">
        <v>569462202540</v>
      </c>
      <c r="O8" s="8">
        <v>136280153118</v>
      </c>
      <c r="Q8" s="48">
        <v>433182049422</v>
      </c>
      <c r="R8" s="48"/>
    </row>
    <row r="9" spans="1:18" ht="21.75" customHeight="1" x14ac:dyDescent="0.2">
      <c r="A9" s="10" t="s">
        <v>20</v>
      </c>
      <c r="C9" s="11">
        <v>0</v>
      </c>
      <c r="E9" s="11">
        <v>0</v>
      </c>
      <c r="G9" s="11">
        <v>0</v>
      </c>
      <c r="I9" s="11">
        <v>0</v>
      </c>
      <c r="K9" s="11">
        <v>217518030</v>
      </c>
      <c r="M9" s="11">
        <v>569462202540</v>
      </c>
      <c r="O9" s="11">
        <v>136280153118</v>
      </c>
      <c r="Q9" s="49">
        <v>433182049422</v>
      </c>
      <c r="R9" s="4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Azam Beik</cp:lastModifiedBy>
  <dcterms:created xsi:type="dcterms:W3CDTF">2026-08-24T04:36:57Z</dcterms:created>
  <dcterms:modified xsi:type="dcterms:W3CDTF">2026-08-29T07:43:37Z</dcterms:modified>
</cp:coreProperties>
</file>