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خرداد03\"/>
    </mc:Choice>
  </mc:AlternateContent>
  <xr:revisionPtr revIDLastSave="0" documentId="13_ncr:1_{C938C257-33CA-42CD-B874-15E70287FD52}" xr6:coauthVersionLast="47" xr6:coauthVersionMax="47" xr10:uidLastSave="{00000000-0000-0000-0000-000000000000}"/>
  <bookViews>
    <workbookView xWindow="-120" yWindow="-120" windowWidth="29040" windowHeight="15720" firstSheet="2" activeTab="9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درآمد!$A$1:$K$13</definedName>
    <definedName name="_xlnm.Print_Area" localSheetId="5">'درآمد سپرده بانکی'!$A$1:$G$11</definedName>
    <definedName name="_xlnm.Print_Area" localSheetId="4">'درآمد سرمایه گذاری در سهام'!$A$1:$X$11</definedName>
    <definedName name="_xlnm.Print_Area" localSheetId="9">'درآمد ناشی از تغییر قیمت اوراق'!$A$1:$S$9</definedName>
    <definedName name="_xlnm.Print_Area" localSheetId="8">'درآمد ناشی از فروش'!$A$1:$S$9</definedName>
    <definedName name="_xlnm.Print_Area" localSheetId="6">'سایر درآمدها'!$A$1:$G$11</definedName>
    <definedName name="_xlnm.Print_Area" localSheetId="2">سپرده!$A$1:$M$12</definedName>
    <definedName name="_xlnm.Print_Area" localSheetId="1">سهام!$A$1:$AC$10</definedName>
    <definedName name="_xlnm.Print_Area" localSheetId="7">'سود سپرده بانکی'!$A$1:$N$11</definedName>
    <definedName name="_xlnm.Print_Area" localSheetId="0">'صورت وضعیت'!$A$1:$A$3</definedName>
  </definedNames>
  <calcPr calcId="191029"/>
</workbook>
</file>

<file path=xl/calcChain.xml><?xml version="1.0" encoding="utf-8"?>
<calcChain xmlns="http://schemas.openxmlformats.org/spreadsheetml/2006/main">
  <c r="F13" i="8" l="1"/>
  <c r="F12" i="8"/>
  <c r="F11" i="8"/>
  <c r="F8" i="8"/>
</calcChain>
</file>

<file path=xl/sharedStrings.xml><?xml version="1.0" encoding="utf-8"?>
<sst xmlns="http://schemas.openxmlformats.org/spreadsheetml/2006/main" count="171" uniqueCount="76">
  <si>
    <t>صندوق سرمایه گذاری اختصاصی بازارگردانی امین</t>
  </si>
  <si>
    <t>صورت وضعیت پرتفوی تامین سرمایه امین (امین)</t>
  </si>
  <si>
    <t>برای ماه منتهی به 1405/03/31</t>
  </si>
  <si>
    <t>-1</t>
  </si>
  <si>
    <t>سرمایه گذاری ها</t>
  </si>
  <si>
    <t>-1-1</t>
  </si>
  <si>
    <t>سرمایه گذاری در سهام و حق تقدم سهام</t>
  </si>
  <si>
    <t>1405/02/31</t>
  </si>
  <si>
    <t>تغییرات طی دوره</t>
  </si>
  <si>
    <t>1405/03/31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</si>
  <si>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</si>
  <si>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</si>
  <si>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</si>
  <si>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</si>
  <si>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</si>
  <si>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</si>
  <si>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</si>
  <si>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</si>
  <si>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</si>
  <si>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امین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</si>
  <si>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</si>
  <si>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</si>
  <si>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</si>
  <si>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</si>
  <si>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</si>
  <si>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</si>
  <si>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</si>
  <si>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</si>
  <si>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0.03%</t>
  </si>
  <si>
    <t>صورت وضعیت درآمدها تامین سرمایه امین (امین)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</si>
  <si>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</si>
  <si>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</si>
  <si>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</si>
  <si>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</si>
  <si>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</si>
  <si>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</si>
  <si>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</si>
  <si>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</si>
  <si>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</si>
  <si>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</si>
  <si>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</si>
  <si>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</si>
  <si>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</si>
  <si>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</si>
  <si>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</si>
  <si>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</si>
  <si>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</si>
  <si>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</si>
  <si>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</si>
  <si>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</si>
  <si>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</si>
  <si>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</si>
  <si>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</si>
  <si>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</si>
  <si>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تامین سرمایه امین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</si>
  <si>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</si>
  <si>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</si>
  <si>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</si>
  <si>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</si>
  <si>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</si>
  <si>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</si>
  <si>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</si>
  <si>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</si>
  <si>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</si>
  <si>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</si>
  <si>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</si>
  <si>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</si>
  <si>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</si>
  <si>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</si>
  <si>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</si>
  <si>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</si>
  <si>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</si>
  <si>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 دی</t>
  </si>
  <si>
    <t>سپرده بانک ملت</t>
  </si>
  <si>
    <t>سپرده بانک خاورمیانه</t>
  </si>
  <si>
    <t>سپرئده بانک خاورمیانه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</si>
</sst>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0"/>
      <color rgb="FF000000"/>
      <name val="Arial"/>
      <family val="2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4" fillId="0" borderId="1" xfId="1" applyNumberFormat="1" applyFont="1" applyFill="1" applyBorder="1" applyAlignment="1">
      <alignment horizontal="center" vertical="center"/>
    </xf>
    <xf numFmtId="164" fontId="0" fillId="0" borderId="5" xfId="1" applyNumberFormat="1" applyFont="1" applyBorder="1" applyAlignment="1">
      <alignment horizontal="left"/>
    </xf>
    <xf numFmtId="164" fontId="5" fillId="0" borderId="4" xfId="1" applyNumberFormat="1" applyFont="1" applyFill="1" applyBorder="1" applyAlignment="1">
      <alignment horizontal="right" vertical="top"/>
    </xf>
    <xf numFmtId="164" fontId="5" fillId="0" borderId="6" xfId="1" applyNumberFormat="1" applyFont="1" applyFill="1" applyBorder="1" applyAlignment="1">
      <alignment horizontal="right" vertical="top"/>
    </xf>
    <xf numFmtId="165" fontId="0" fillId="0" borderId="0" xfId="1" applyNumberFormat="1" applyFont="1" applyAlignment="1">
      <alignment horizontal="left"/>
    </xf>
    <xf numFmtId="165" fontId="0" fillId="0" borderId="2" xfId="1" applyNumberFormat="1" applyFont="1" applyBorder="1" applyAlignment="1">
      <alignment horizontal="left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/>
    </xf>
    <xf numFmtId="165" fontId="5" fillId="0" borderId="4" xfId="1" applyNumberFormat="1" applyFont="1" applyFill="1" applyBorder="1" applyAlignment="1">
      <alignment horizontal="right" vertical="top"/>
    </xf>
    <xf numFmtId="165" fontId="5" fillId="0" borderId="2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5" fontId="5" fillId="0" borderId="6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Alignment="1">
      <alignment horizontal="right" vertical="top"/>
    </xf>
    <xf numFmtId="165" fontId="5" fillId="0" borderId="5" xfId="1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right" vertical="top"/>
    </xf>
    <xf numFmtId="165" fontId="5" fillId="0" borderId="2" xfId="1" applyNumberFormat="1" applyFont="1" applyFill="1" applyBorder="1" applyAlignment="1">
      <alignment horizontal="right" vertical="top"/>
    </xf>
    <xf numFmtId="164" fontId="4" fillId="0" borderId="6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5" fillId="0" borderId="0" xfId="1" applyNumberFormat="1" applyFont="1" applyFill="1" applyAlignment="1">
      <alignment horizontal="right" vertical="top"/>
    </xf>
    <xf numFmtId="165" fontId="5" fillId="0" borderId="5" xfId="1" applyNumberFormat="1" applyFont="1" applyFill="1" applyBorder="1" applyAlignment="1">
      <alignment horizontal="right" vertical="top"/>
    </xf>
    <xf numFmtId="165" fontId="4" fillId="0" borderId="6" xfId="1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left" vertical="center" wrapText="1" shrinkToFit="1" readingOrder="2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1105731</xdr:colOff>
      <xdr:row>35</xdr:row>
      <xdr:rowOff>90083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B1C24-960F-DF69-88DE-7034615D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8876394" y="0"/>
          <a:ext cx="5947606" cy="8360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3"/>
  <sheetViews>
    <sheetView rightToLeft="1" view="pageBreakPreview" zoomScale="60" zoomScaleNormal="100" workbookViewId="0">
      <selection activeCell="A49" sqref="A49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2:2" ht="7.35" customHeight="1" x14ac:dyDescent="0.2"/>
    <row r="2" spans="2:2" ht="123.6" customHeight="1" x14ac:dyDescent="0.2">
      <c r="B2" s="41"/>
    </row>
    <row r="3" spans="2:2" ht="123.6" customHeight="1" x14ac:dyDescent="0.2">
      <c r="B3" s="41"/>
    </row>
  </sheetData>
  <mergeCells count="1">
    <mergeCell ref="B2:B3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"/>
  <sheetViews>
    <sheetView rightToLeft="1" tabSelected="1" view="pageBreakPreview" zoomScale="60" zoomScaleNormal="100" workbookViewId="0">
      <selection activeCell="V46" sqref="V46"/>
    </sheetView>
  </sheetViews>
  <sheetFormatPr defaultRowHeight="12.75" x14ac:dyDescent="0.2"/>
  <cols>
    <col min="1" max="1" width="14.140625" bestFit="1" customWidth="1"/>
    <col min="2" max="2" width="1.28515625" customWidth="1"/>
    <col min="3" max="3" width="15.140625" bestFit="1" customWidth="1"/>
    <col min="4" max="4" width="1.28515625" customWidth="1"/>
    <col min="5" max="5" width="18.7109375" bestFit="1" customWidth="1"/>
    <col min="6" max="6" width="1.28515625" customWidth="1"/>
    <col min="7" max="7" width="19.42578125" bestFit="1" customWidth="1"/>
    <col min="8" max="8" width="1.28515625" customWidth="1"/>
    <col min="9" max="9" width="27.7109375" bestFit="1" customWidth="1"/>
    <col min="10" max="10" width="1.28515625" customWidth="1"/>
    <col min="11" max="11" width="15.140625" bestFit="1" customWidth="1"/>
    <col min="12" max="12" width="1.28515625" customWidth="1"/>
    <col min="13" max="13" width="18.7109375" bestFit="1" customWidth="1"/>
    <col min="14" max="14" width="1.28515625" customWidth="1"/>
    <col min="15" max="15" width="19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1.7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4.45" customHeight="1" x14ac:dyDescent="0.2"/>
    <row r="5" spans="1:18" ht="14.45" customHeight="1" x14ac:dyDescent="0.2">
      <c r="A5" s="43" t="s">
        <v>70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14.45" customHeight="1" x14ac:dyDescent="0.2">
      <c r="A6" s="50" t="s">
        <v>32</v>
      </c>
      <c r="C6" s="50" t="s">
        <v>48</v>
      </c>
      <c r="D6" s="50"/>
      <c r="E6" s="50"/>
      <c r="F6" s="50"/>
      <c r="G6" s="50"/>
      <c r="H6" s="50"/>
      <c r="I6" s="50"/>
      <c r="K6" s="50" t="s">
        <v>49</v>
      </c>
      <c r="L6" s="50"/>
      <c r="M6" s="50"/>
      <c r="N6" s="50"/>
      <c r="O6" s="50"/>
      <c r="P6" s="50"/>
      <c r="Q6" s="50"/>
      <c r="R6" s="50"/>
    </row>
    <row r="7" spans="1:18" ht="30" customHeight="1" x14ac:dyDescent="0.2">
      <c r="A7" s="50"/>
      <c r="C7" s="19" t="s">
        <v>13</v>
      </c>
      <c r="D7" s="3"/>
      <c r="E7" s="19" t="s">
        <v>15</v>
      </c>
      <c r="F7" s="3"/>
      <c r="G7" s="19" t="s">
        <v>68</v>
      </c>
      <c r="H7" s="3"/>
      <c r="I7" s="19" t="s">
        <v>71</v>
      </c>
      <c r="K7" s="19" t="s">
        <v>13</v>
      </c>
      <c r="L7" s="3"/>
      <c r="M7" s="19" t="s">
        <v>15</v>
      </c>
      <c r="N7" s="3"/>
      <c r="O7" s="19" t="s">
        <v>68</v>
      </c>
      <c r="P7" s="3"/>
      <c r="Q7" s="63" t="s">
        <v>71</v>
      </c>
      <c r="R7" s="63"/>
    </row>
    <row r="8" spans="1:18" ht="21.75" customHeight="1" x14ac:dyDescent="0.2">
      <c r="A8" s="5" t="s">
        <v>19</v>
      </c>
      <c r="C8" s="21">
        <v>1192171531</v>
      </c>
      <c r="E8" s="7">
        <v>2604106340671</v>
      </c>
      <c r="G8" s="7">
        <v>2128951857551</v>
      </c>
      <c r="I8" s="7">
        <v>475154483120</v>
      </c>
      <c r="K8" s="21">
        <v>1192171531</v>
      </c>
      <c r="M8" s="7">
        <v>2604106340671</v>
      </c>
      <c r="O8" s="7">
        <v>2518074434160</v>
      </c>
      <c r="Q8" s="60">
        <v>86031906511</v>
      </c>
      <c r="R8" s="60"/>
    </row>
    <row r="9" spans="1:18" ht="21.75" customHeight="1" x14ac:dyDescent="0.2">
      <c r="A9" s="8" t="s">
        <v>20</v>
      </c>
      <c r="C9" s="22"/>
      <c r="E9" s="9">
        <v>2604106340671</v>
      </c>
      <c r="G9" s="9">
        <v>2128951857551</v>
      </c>
      <c r="I9" s="9">
        <v>475154483120</v>
      </c>
      <c r="K9" s="22"/>
      <c r="M9" s="9">
        <v>2604106340671</v>
      </c>
      <c r="O9" s="9">
        <v>2518074434160</v>
      </c>
      <c r="Q9" s="61">
        <v>86031906511</v>
      </c>
      <c r="R9" s="61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rightToLeft="1" view="pageBreakPreview" zoomScale="60" zoomScaleNormal="100" workbookViewId="0">
      <selection activeCell="AB10" sqref="AB1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5" customWidth="1"/>
    <col min="7" max="7" width="1.28515625" customWidth="1"/>
    <col min="8" max="8" width="20.5703125" bestFit="1" customWidth="1"/>
    <col min="9" max="9" width="1.28515625" customWidth="1"/>
    <col min="10" max="10" width="20.85546875" bestFit="1" customWidth="1"/>
    <col min="11" max="11" width="1.28515625" customWidth="1"/>
    <col min="12" max="12" width="13.7109375" bestFit="1" customWidth="1"/>
    <col min="13" max="13" width="1.28515625" customWidth="1"/>
    <col min="14" max="14" width="17.7109375" bestFit="1" customWidth="1"/>
    <col min="15" max="15" width="1.28515625" customWidth="1"/>
    <col min="16" max="16" width="7.5703125" bestFit="1" customWidth="1"/>
    <col min="17" max="17" width="1.28515625" customWidth="1"/>
    <col min="18" max="18" width="12" bestFit="1" customWidth="1"/>
    <col min="19" max="19" width="1.28515625" customWidth="1"/>
    <col min="20" max="20" width="16.5703125" bestFit="1" customWidth="1"/>
    <col min="21" max="21" width="1.28515625" customWidth="1"/>
    <col min="22" max="22" width="19" bestFit="1" customWidth="1"/>
    <col min="23" max="23" width="1.28515625" customWidth="1"/>
    <col min="24" max="24" width="21.85546875" bestFit="1" customWidth="1"/>
    <col min="25" max="25" width="1.28515625" customWidth="1"/>
    <col min="26" max="26" width="21.5703125" bestFit="1" customWidth="1"/>
    <col min="27" max="27" width="1.28515625" customWidth="1"/>
    <col min="28" max="28" width="18.42578125" bestFit="1" customWidth="1"/>
    <col min="29" max="29" width="0.28515625" customWidth="1"/>
  </cols>
  <sheetData>
    <row r="1" spans="1:2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14.45" customHeight="1" x14ac:dyDescent="0.2">
      <c r="A4" s="1" t="s">
        <v>3</v>
      </c>
      <c r="B4" s="43" t="s">
        <v>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14.45" customHeight="1" x14ac:dyDescent="0.2">
      <c r="A5" s="43" t="s">
        <v>5</v>
      </c>
      <c r="B5" s="43"/>
      <c r="C5" s="43" t="s">
        <v>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14.45" customHeight="1" x14ac:dyDescent="0.2">
      <c r="A6" s="24"/>
      <c r="B6" s="24"/>
      <c r="C6" s="24"/>
      <c r="D6" s="24"/>
      <c r="E6" s="24"/>
      <c r="F6" s="44" t="s">
        <v>7</v>
      </c>
      <c r="G6" s="44"/>
      <c r="H6" s="44"/>
      <c r="I6" s="44"/>
      <c r="J6" s="44"/>
      <c r="K6" s="24"/>
      <c r="L6" s="44" t="s">
        <v>8</v>
      </c>
      <c r="M6" s="44"/>
      <c r="N6" s="44"/>
      <c r="O6" s="44"/>
      <c r="P6" s="44"/>
      <c r="Q6" s="44"/>
      <c r="R6" s="44"/>
      <c r="S6" s="24"/>
      <c r="T6" s="44" t="s">
        <v>9</v>
      </c>
      <c r="U6" s="44"/>
      <c r="V6" s="44"/>
      <c r="W6" s="44"/>
      <c r="X6" s="44"/>
      <c r="Y6" s="44"/>
      <c r="Z6" s="44"/>
      <c r="AA6" s="44"/>
      <c r="AB6" s="44"/>
    </row>
    <row r="7" spans="1:28" ht="14.45" customHeight="1" x14ac:dyDescent="0.2">
      <c r="A7" s="24"/>
      <c r="B7" s="24"/>
      <c r="C7" s="24"/>
      <c r="D7" s="24"/>
      <c r="E7" s="24"/>
      <c r="F7" s="25"/>
      <c r="G7" s="25"/>
      <c r="H7" s="25"/>
      <c r="I7" s="25"/>
      <c r="J7" s="25"/>
      <c r="K7" s="24"/>
      <c r="L7" s="45" t="s">
        <v>10</v>
      </c>
      <c r="M7" s="45"/>
      <c r="N7" s="45"/>
      <c r="O7" s="25"/>
      <c r="P7" s="45" t="s">
        <v>11</v>
      </c>
      <c r="Q7" s="45"/>
      <c r="R7" s="45"/>
      <c r="S7" s="24"/>
      <c r="T7" s="25"/>
      <c r="U7" s="25"/>
      <c r="V7" s="25"/>
      <c r="W7" s="25"/>
      <c r="X7" s="25"/>
      <c r="Y7" s="25"/>
      <c r="Z7" s="25"/>
      <c r="AA7" s="25"/>
      <c r="AB7" s="25"/>
    </row>
    <row r="8" spans="1:28" ht="14.45" customHeight="1" x14ac:dyDescent="0.2">
      <c r="A8" s="44" t="s">
        <v>12</v>
      </c>
      <c r="B8" s="44"/>
      <c r="C8" s="44"/>
      <c r="D8" s="24"/>
      <c r="E8" s="46" t="s">
        <v>13</v>
      </c>
      <c r="F8" s="46"/>
      <c r="G8" s="30"/>
      <c r="H8" s="32" t="s">
        <v>14</v>
      </c>
      <c r="I8" s="30"/>
      <c r="J8" s="32" t="s">
        <v>15</v>
      </c>
      <c r="K8" s="30"/>
      <c r="L8" s="33" t="s">
        <v>13</v>
      </c>
      <c r="M8" s="31"/>
      <c r="N8" s="33" t="s">
        <v>14</v>
      </c>
      <c r="O8" s="30"/>
      <c r="P8" s="33" t="s">
        <v>13</v>
      </c>
      <c r="Q8" s="31"/>
      <c r="R8" s="33" t="s">
        <v>16</v>
      </c>
      <c r="S8" s="30"/>
      <c r="T8" s="32" t="s">
        <v>13</v>
      </c>
      <c r="U8" s="30"/>
      <c r="V8" s="32" t="s">
        <v>17</v>
      </c>
      <c r="W8" s="30"/>
      <c r="X8" s="32" t="s">
        <v>14</v>
      </c>
      <c r="Y8" s="30"/>
      <c r="Z8" s="32" t="s">
        <v>15</v>
      </c>
      <c r="AA8" s="24"/>
      <c r="AB8" s="26" t="s">
        <v>18</v>
      </c>
    </row>
    <row r="9" spans="1:28" ht="21.75" customHeight="1" x14ac:dyDescent="0.2">
      <c r="A9" s="47" t="s">
        <v>19</v>
      </c>
      <c r="B9" s="47"/>
      <c r="C9" s="47"/>
      <c r="D9" s="27"/>
      <c r="E9" s="48">
        <v>1176456234</v>
      </c>
      <c r="F9" s="48"/>
      <c r="G9" s="30"/>
      <c r="H9" s="34">
        <v>3936144214909</v>
      </c>
      <c r="I9" s="30"/>
      <c r="J9" s="34">
        <v>2094851710781.1699</v>
      </c>
      <c r="K9" s="30"/>
      <c r="L9" s="34">
        <v>15715297</v>
      </c>
      <c r="M9" s="30"/>
      <c r="N9" s="34">
        <v>34100146770</v>
      </c>
      <c r="O9" s="30"/>
      <c r="P9" s="34">
        <v>0</v>
      </c>
      <c r="Q9" s="30"/>
      <c r="R9" s="34">
        <v>0</v>
      </c>
      <c r="S9" s="30"/>
      <c r="T9" s="35">
        <v>1192171531</v>
      </c>
      <c r="U9" s="30"/>
      <c r="V9" s="34">
        <v>2186</v>
      </c>
      <c r="W9" s="30"/>
      <c r="X9" s="34">
        <v>3970244361679</v>
      </c>
      <c r="Y9" s="30"/>
      <c r="Z9" s="34">
        <v>2604106340671.2598</v>
      </c>
      <c r="AA9" s="24"/>
      <c r="AB9" s="28">
        <v>74.98</v>
      </c>
    </row>
    <row r="10" spans="1:28" ht="21.75" customHeight="1" x14ac:dyDescent="0.2">
      <c r="A10" s="49" t="s">
        <v>20</v>
      </c>
      <c r="B10" s="49"/>
      <c r="C10" s="49"/>
      <c r="D10" s="49"/>
      <c r="E10" s="30"/>
      <c r="F10" s="36"/>
      <c r="G10" s="30"/>
      <c r="H10" s="37">
        <v>3936144214909</v>
      </c>
      <c r="I10" s="30"/>
      <c r="J10" s="37">
        <v>2094851710781.1699</v>
      </c>
      <c r="K10" s="30"/>
      <c r="L10" s="37">
        <v>15715297</v>
      </c>
      <c r="M10" s="30"/>
      <c r="N10" s="37">
        <v>34100146770</v>
      </c>
      <c r="O10" s="30"/>
      <c r="P10" s="37">
        <v>0</v>
      </c>
      <c r="Q10" s="30"/>
      <c r="R10" s="37">
        <v>0</v>
      </c>
      <c r="S10" s="30"/>
      <c r="T10" s="36"/>
      <c r="U10" s="30"/>
      <c r="V10" s="37"/>
      <c r="W10" s="30"/>
      <c r="X10" s="37">
        <v>3970244361679</v>
      </c>
      <c r="Y10" s="30"/>
      <c r="Z10" s="37">
        <v>2604106340671.2598</v>
      </c>
      <c r="AA10" s="24"/>
      <c r="AB10" s="29">
        <v>74.98</v>
      </c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="60" zoomScaleNormal="100" workbookViewId="0">
      <selection activeCell="V39" sqref="V3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5703125" bestFit="1" customWidth="1"/>
    <col min="5" max="5" width="1.28515625" customWidth="1"/>
    <col min="6" max="6" width="18" bestFit="1" customWidth="1"/>
    <col min="7" max="7" width="1.28515625" customWidth="1"/>
    <col min="8" max="8" width="17.7109375" bestFit="1" customWidth="1"/>
    <col min="9" max="9" width="1.28515625" customWidth="1"/>
    <col min="10" max="10" width="16.285156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4.45" customHeight="1" x14ac:dyDescent="0.2"/>
    <row r="5" spans="1:12" ht="14.45" customHeight="1" x14ac:dyDescent="0.2">
      <c r="A5" s="1" t="s">
        <v>21</v>
      </c>
      <c r="B5" s="43" t="s">
        <v>22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14.45" customHeight="1" x14ac:dyDescent="0.2">
      <c r="D6" s="2" t="s">
        <v>7</v>
      </c>
      <c r="F6" s="50" t="s">
        <v>8</v>
      </c>
      <c r="G6" s="50"/>
      <c r="H6" s="5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0" t="s">
        <v>23</v>
      </c>
      <c r="B8" s="50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12" ht="21.75" customHeight="1" x14ac:dyDescent="0.2">
      <c r="A9" s="48" t="s">
        <v>72</v>
      </c>
      <c r="B9" s="48"/>
      <c r="C9" s="30"/>
      <c r="D9" s="35">
        <v>32662620</v>
      </c>
      <c r="E9" s="30"/>
      <c r="F9" s="35">
        <v>138120</v>
      </c>
      <c r="G9" s="30"/>
      <c r="H9" s="35">
        <v>0</v>
      </c>
      <c r="I9" s="30"/>
      <c r="J9" s="35">
        <v>32800740</v>
      </c>
      <c r="L9" s="12" t="s">
        <v>27</v>
      </c>
    </row>
    <row r="10" spans="1:12" ht="21.75" customHeight="1" x14ac:dyDescent="0.2">
      <c r="A10" s="51" t="s">
        <v>73</v>
      </c>
      <c r="B10" s="51"/>
      <c r="C10" s="30"/>
      <c r="D10" s="38">
        <v>76777570</v>
      </c>
      <c r="E10" s="30"/>
      <c r="F10" s="38">
        <v>324668</v>
      </c>
      <c r="G10" s="30"/>
      <c r="H10" s="38">
        <v>0</v>
      </c>
      <c r="I10" s="30"/>
      <c r="J10" s="38">
        <v>77102238</v>
      </c>
      <c r="L10" s="15" t="s">
        <v>27</v>
      </c>
    </row>
    <row r="11" spans="1:12" ht="21.75" customHeight="1" x14ac:dyDescent="0.2">
      <c r="A11" s="52" t="s">
        <v>74</v>
      </c>
      <c r="B11" s="52"/>
      <c r="C11" s="30"/>
      <c r="D11" s="39">
        <v>1002775935</v>
      </c>
      <c r="E11" s="30"/>
      <c r="F11" s="39">
        <v>33503839659</v>
      </c>
      <c r="G11" s="30"/>
      <c r="H11" s="39">
        <v>33598597996</v>
      </c>
      <c r="I11" s="30"/>
      <c r="J11" s="39">
        <v>908017598</v>
      </c>
      <c r="L11" s="18" t="s">
        <v>28</v>
      </c>
    </row>
    <row r="12" spans="1:12" ht="21.75" customHeight="1" x14ac:dyDescent="0.2">
      <c r="A12" s="53" t="s">
        <v>20</v>
      </c>
      <c r="B12" s="53"/>
      <c r="C12" s="30"/>
      <c r="D12" s="37">
        <v>1112216125</v>
      </c>
      <c r="E12" s="30"/>
      <c r="F12" s="37">
        <v>33504302447</v>
      </c>
      <c r="G12" s="30"/>
      <c r="H12" s="37">
        <v>33598597996</v>
      </c>
      <c r="I12" s="30"/>
      <c r="J12" s="37">
        <v>1017920576</v>
      </c>
      <c r="L12" s="10">
        <v>0</v>
      </c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2"/>
  <sheetViews>
    <sheetView rightToLeft="1" view="pageBreakPreview" zoomScale="60" zoomScaleNormal="100" workbookViewId="0">
      <selection activeCell="V39" sqref="V3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8.7109375" bestFit="1" customWidth="1"/>
    <col min="5" max="5" width="1.28515625" customWidth="1"/>
    <col min="6" max="6" width="19.140625" bestFit="1" customWidth="1"/>
    <col min="7" max="7" width="1.28515625" customWidth="1"/>
    <col min="8" max="8" width="18.7109375" bestFit="1" customWidth="1"/>
    <col min="9" max="9" width="1.28515625" customWidth="1"/>
    <col min="10" max="10" width="19.7109375" bestFit="1" customWidth="1"/>
    <col min="11" max="11" width="0.28515625" customWidth="1"/>
  </cols>
  <sheetData>
    <row r="1" spans="1:10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.7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45" customHeight="1" x14ac:dyDescent="0.2"/>
    <row r="5" spans="1:10" ht="29.1" customHeight="1" x14ac:dyDescent="0.2">
      <c r="A5" s="1" t="s">
        <v>30</v>
      </c>
      <c r="B5" s="43" t="s">
        <v>31</v>
      </c>
      <c r="C5" s="43"/>
      <c r="D5" s="43"/>
      <c r="E5" s="43"/>
      <c r="F5" s="43"/>
      <c r="G5" s="43"/>
      <c r="H5" s="43"/>
      <c r="I5" s="43"/>
      <c r="J5" s="43"/>
    </row>
    <row r="6" spans="1:10" ht="14.45" customHeight="1" x14ac:dyDescent="0.2"/>
    <row r="7" spans="1:10" ht="14.45" customHeight="1" x14ac:dyDescent="0.2">
      <c r="A7" s="50" t="s">
        <v>32</v>
      </c>
      <c r="B7" s="50"/>
      <c r="D7" s="2" t="s">
        <v>33</v>
      </c>
      <c r="F7" s="32" t="s">
        <v>24</v>
      </c>
      <c r="H7" s="2" t="s">
        <v>34</v>
      </c>
      <c r="J7" s="2" t="s">
        <v>35</v>
      </c>
    </row>
    <row r="8" spans="1:10" ht="21.75" customHeight="1" x14ac:dyDescent="0.2">
      <c r="A8" s="56" t="s">
        <v>36</v>
      </c>
      <c r="B8" s="56"/>
      <c r="D8" s="11" t="s">
        <v>37</v>
      </c>
      <c r="F8" s="35">
        <f>'درآمد سرمایه گذاری در سهام'!U11</f>
        <v>519213955933</v>
      </c>
      <c r="H8" s="12">
        <v>100</v>
      </c>
      <c r="J8" s="12">
        <v>13.68</v>
      </c>
    </row>
    <row r="9" spans="1:10" ht="21.75" customHeight="1" x14ac:dyDescent="0.2">
      <c r="A9" s="57" t="s">
        <v>38</v>
      </c>
      <c r="B9" s="57"/>
      <c r="D9" s="13" t="s">
        <v>39</v>
      </c>
      <c r="F9" s="38">
        <v>0</v>
      </c>
      <c r="H9" s="15">
        <v>0</v>
      </c>
      <c r="J9" s="15">
        <v>0</v>
      </c>
    </row>
    <row r="10" spans="1:10" ht="21.75" customHeight="1" x14ac:dyDescent="0.2">
      <c r="A10" s="57" t="s">
        <v>40</v>
      </c>
      <c r="B10" s="57"/>
      <c r="D10" s="13" t="s">
        <v>41</v>
      </c>
      <c r="F10" s="38">
        <v>0</v>
      </c>
      <c r="H10" s="15">
        <v>0</v>
      </c>
      <c r="J10" s="15">
        <v>0</v>
      </c>
    </row>
    <row r="11" spans="1:10" ht="21.75" customHeight="1" x14ac:dyDescent="0.2">
      <c r="A11" s="57" t="s">
        <v>42</v>
      </c>
      <c r="B11" s="57"/>
      <c r="D11" s="13" t="s">
        <v>43</v>
      </c>
      <c r="F11" s="38">
        <f>'سود سپرده بانکی'!M11</f>
        <v>9580169</v>
      </c>
      <c r="H11" s="15">
        <v>0</v>
      </c>
      <c r="J11" s="15">
        <v>0</v>
      </c>
    </row>
    <row r="12" spans="1:10" ht="21.75" customHeight="1" x14ac:dyDescent="0.2">
      <c r="A12" s="58" t="s">
        <v>44</v>
      </c>
      <c r="B12" s="58"/>
      <c r="D12" s="16" t="s">
        <v>45</v>
      </c>
      <c r="F12" s="39">
        <f>'سایر درآمدها'!F11</f>
        <v>14962317839</v>
      </c>
      <c r="H12" s="18">
        <v>3.15</v>
      </c>
      <c r="J12" s="18">
        <v>0.43</v>
      </c>
    </row>
    <row r="13" spans="1:10" ht="21.75" customHeight="1" x14ac:dyDescent="0.2">
      <c r="A13" s="55" t="s">
        <v>20</v>
      </c>
      <c r="B13" s="55"/>
      <c r="D13" s="9"/>
      <c r="F13" s="37">
        <f>SUM(F8:F12)</f>
        <v>534185853941</v>
      </c>
      <c r="H13" s="10">
        <v>103.15</v>
      </c>
      <c r="J13" s="10">
        <v>14.11</v>
      </c>
    </row>
    <row r="17" spans="6:8" ht="18.75" x14ac:dyDescent="0.2">
      <c r="F17" s="54"/>
      <c r="G17" s="54"/>
    </row>
    <row r="18" spans="6:8" ht="18.75" x14ac:dyDescent="0.2">
      <c r="F18" s="54"/>
      <c r="G18" s="54"/>
    </row>
    <row r="19" spans="6:8" ht="18.75" x14ac:dyDescent="0.2">
      <c r="F19" s="54"/>
      <c r="G19" s="54"/>
    </row>
    <row r="20" spans="6:8" ht="18.75" x14ac:dyDescent="0.2">
      <c r="F20" s="54"/>
      <c r="G20" s="54"/>
      <c r="H20" s="23"/>
    </row>
    <row r="21" spans="6:8" ht="18.75" x14ac:dyDescent="0.2">
      <c r="F21" s="54"/>
      <c r="G21" s="54"/>
    </row>
    <row r="22" spans="6:8" x14ac:dyDescent="0.2">
      <c r="F22" s="40"/>
    </row>
  </sheetData>
  <mergeCells count="16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  <mergeCell ref="F17:G17"/>
    <mergeCell ref="F18:G18"/>
    <mergeCell ref="F19:G19"/>
    <mergeCell ref="F20:G20"/>
    <mergeCell ref="F21:G21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view="pageBreakPreview" zoomScale="60" zoomScaleNormal="100" workbookViewId="0">
      <selection activeCell="V39" sqref="V3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9.140625" bestFit="1" customWidth="1"/>
    <col min="7" max="7" width="1.28515625" customWidth="1"/>
    <col min="8" max="8" width="11.85546875" bestFit="1" customWidth="1"/>
    <col min="9" max="9" width="1.28515625" customWidth="1"/>
    <col min="10" max="10" width="19.14062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6" width="1.28515625" customWidth="1"/>
    <col min="17" max="17" width="17.5703125" bestFit="1" customWidth="1"/>
    <col min="18" max="18" width="1.28515625" customWidth="1"/>
    <col min="19" max="19" width="19.140625" bestFit="1" customWidth="1"/>
    <col min="20" max="20" width="1.28515625" customWidth="1"/>
    <col min="21" max="21" width="19.140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21.7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ht="14.45" customHeight="1" x14ac:dyDescent="0.2"/>
    <row r="5" spans="1:23" ht="14.45" customHeight="1" x14ac:dyDescent="0.2">
      <c r="A5" s="1" t="s">
        <v>46</v>
      </c>
      <c r="B5" s="43" t="s">
        <v>47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ht="14.45" customHeight="1" x14ac:dyDescent="0.2">
      <c r="D6" s="50" t="s">
        <v>48</v>
      </c>
      <c r="E6" s="50"/>
      <c r="F6" s="50"/>
      <c r="G6" s="50"/>
      <c r="H6" s="50"/>
      <c r="I6" s="50"/>
      <c r="J6" s="50"/>
      <c r="K6" s="50"/>
      <c r="L6" s="50"/>
      <c r="N6" s="50" t="s">
        <v>49</v>
      </c>
      <c r="O6" s="50"/>
      <c r="P6" s="50"/>
      <c r="Q6" s="50"/>
      <c r="R6" s="50"/>
      <c r="S6" s="50"/>
      <c r="T6" s="50"/>
      <c r="U6" s="50"/>
      <c r="V6" s="50"/>
      <c r="W6" s="50"/>
    </row>
    <row r="7" spans="1:23" ht="14.45" customHeight="1" x14ac:dyDescent="0.2">
      <c r="D7" s="3"/>
      <c r="E7" s="3"/>
      <c r="F7" s="3"/>
      <c r="G7" s="3"/>
      <c r="H7" s="3"/>
      <c r="I7" s="3"/>
      <c r="J7" s="59" t="s">
        <v>20</v>
      </c>
      <c r="K7" s="59"/>
      <c r="L7" s="59"/>
      <c r="N7" s="3"/>
      <c r="O7" s="3"/>
      <c r="P7" s="3"/>
      <c r="Q7" s="3"/>
      <c r="R7" s="3"/>
      <c r="S7" s="3"/>
      <c r="T7" s="3"/>
      <c r="U7" s="59" t="s">
        <v>20</v>
      </c>
      <c r="V7" s="59"/>
      <c r="W7" s="59"/>
    </row>
    <row r="8" spans="1:23" ht="14.45" customHeight="1" x14ac:dyDescent="0.2">
      <c r="A8" s="50" t="s">
        <v>50</v>
      </c>
      <c r="B8" s="50"/>
      <c r="D8" s="2" t="s">
        <v>51</v>
      </c>
      <c r="F8" s="2" t="s">
        <v>52</v>
      </c>
      <c r="H8" s="2" t="s">
        <v>53</v>
      </c>
      <c r="J8" s="4" t="s">
        <v>24</v>
      </c>
      <c r="K8" s="3"/>
      <c r="L8" s="4" t="s">
        <v>34</v>
      </c>
      <c r="N8" s="2" t="s">
        <v>51</v>
      </c>
      <c r="P8" s="50" t="s">
        <v>52</v>
      </c>
      <c r="Q8" s="50"/>
      <c r="S8" s="2" t="s">
        <v>53</v>
      </c>
      <c r="U8" s="4" t="s">
        <v>24</v>
      </c>
      <c r="V8" s="3"/>
      <c r="W8" s="4" t="s">
        <v>34</v>
      </c>
    </row>
    <row r="9" spans="1:23" ht="21.75" customHeight="1" x14ac:dyDescent="0.2">
      <c r="A9" s="56" t="s">
        <v>54</v>
      </c>
      <c r="B9" s="56"/>
      <c r="D9" s="35">
        <v>0</v>
      </c>
      <c r="E9" s="30"/>
      <c r="F9" s="35">
        <v>0</v>
      </c>
      <c r="G9" s="30"/>
      <c r="H9" s="35">
        <v>0</v>
      </c>
      <c r="I9" s="30"/>
      <c r="J9" s="35">
        <v>0</v>
      </c>
      <c r="L9" s="12">
        <v>0</v>
      </c>
      <c r="N9" s="35">
        <v>0</v>
      </c>
      <c r="O9" s="30"/>
      <c r="P9" s="48">
        <v>0</v>
      </c>
      <c r="Q9" s="48"/>
      <c r="R9" s="30"/>
      <c r="S9" s="35">
        <v>433182049422</v>
      </c>
      <c r="T9" s="30"/>
      <c r="U9" s="35">
        <v>433182049422</v>
      </c>
      <c r="W9" s="12">
        <v>81.09</v>
      </c>
    </row>
    <row r="10" spans="1:23" ht="21.75" customHeight="1" x14ac:dyDescent="0.2">
      <c r="A10" s="58" t="s">
        <v>19</v>
      </c>
      <c r="B10" s="58"/>
      <c r="D10" s="39">
        <v>0</v>
      </c>
      <c r="E10" s="30"/>
      <c r="F10" s="39">
        <v>475154483120</v>
      </c>
      <c r="G10" s="30"/>
      <c r="H10" s="39">
        <v>0</v>
      </c>
      <c r="I10" s="30"/>
      <c r="J10" s="39">
        <v>475154483120</v>
      </c>
      <c r="L10" s="18">
        <v>100</v>
      </c>
      <c r="N10" s="39">
        <v>0</v>
      </c>
      <c r="O10" s="30"/>
      <c r="P10" s="51">
        <v>86031906511</v>
      </c>
      <c r="Q10" s="52"/>
      <c r="R10" s="30"/>
      <c r="S10" s="39">
        <v>0</v>
      </c>
      <c r="T10" s="30"/>
      <c r="U10" s="39">
        <v>86031906511</v>
      </c>
      <c r="W10" s="18">
        <v>16.11</v>
      </c>
    </row>
    <row r="11" spans="1:23" ht="21.75" customHeight="1" x14ac:dyDescent="0.2">
      <c r="A11" s="55" t="s">
        <v>20</v>
      </c>
      <c r="B11" s="55"/>
      <c r="D11" s="37">
        <v>0</v>
      </c>
      <c r="E11" s="30"/>
      <c r="F11" s="37">
        <v>475154483120</v>
      </c>
      <c r="G11" s="30"/>
      <c r="H11" s="37">
        <v>0</v>
      </c>
      <c r="I11" s="30"/>
      <c r="J11" s="37">
        <v>475154483120</v>
      </c>
      <c r="L11" s="10">
        <v>100</v>
      </c>
      <c r="N11" s="37">
        <v>0</v>
      </c>
      <c r="O11" s="30"/>
      <c r="P11" s="30"/>
      <c r="Q11" s="37">
        <v>86031906511</v>
      </c>
      <c r="R11" s="30"/>
      <c r="S11" s="37">
        <v>433182049422</v>
      </c>
      <c r="T11" s="30"/>
      <c r="U11" s="37">
        <v>519213955933</v>
      </c>
      <c r="W11" s="10">
        <v>97.2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1"/>
  <sheetViews>
    <sheetView rightToLeft="1" view="pageBreakPreview" zoomScale="60" zoomScaleNormal="100" workbookViewId="0">
      <selection activeCell="V39" sqref="V3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29.42578125" bestFit="1" customWidth="1"/>
    <col min="5" max="5" width="1.28515625" customWidth="1"/>
    <col min="6" max="6" width="29.42578125" bestFit="1" customWidth="1"/>
    <col min="7" max="7" width="0.28515625" customWidth="1"/>
  </cols>
  <sheetData>
    <row r="1" spans="1:6" ht="29.1" customHeight="1" x14ac:dyDescent="0.2">
      <c r="A1" s="42" t="s">
        <v>0</v>
      </c>
      <c r="B1" s="42"/>
      <c r="C1" s="42"/>
      <c r="D1" s="42"/>
      <c r="E1" s="42"/>
      <c r="F1" s="42"/>
    </row>
    <row r="2" spans="1:6" ht="21.75" customHeight="1" x14ac:dyDescent="0.2">
      <c r="A2" s="42" t="s">
        <v>29</v>
      </c>
      <c r="B2" s="42"/>
      <c r="C2" s="42"/>
      <c r="D2" s="42"/>
      <c r="E2" s="42"/>
      <c r="F2" s="42"/>
    </row>
    <row r="3" spans="1:6" ht="21.75" customHeight="1" x14ac:dyDescent="0.2">
      <c r="A3" s="42" t="s">
        <v>2</v>
      </c>
      <c r="B3" s="42"/>
      <c r="C3" s="42"/>
      <c r="D3" s="42"/>
      <c r="E3" s="42"/>
      <c r="F3" s="42"/>
    </row>
    <row r="4" spans="1:6" ht="14.45" customHeight="1" x14ac:dyDescent="0.2"/>
    <row r="5" spans="1:6" ht="14.45" customHeight="1" x14ac:dyDescent="0.2">
      <c r="A5" s="1" t="s">
        <v>55</v>
      </c>
      <c r="B5" s="43" t="s">
        <v>56</v>
      </c>
      <c r="C5" s="43"/>
      <c r="D5" s="43"/>
      <c r="E5" s="43"/>
      <c r="F5" s="43"/>
    </row>
    <row r="6" spans="1:6" ht="14.45" customHeight="1" x14ac:dyDescent="0.2">
      <c r="D6" s="20" t="s">
        <v>48</v>
      </c>
      <c r="F6" s="20" t="s">
        <v>49</v>
      </c>
    </row>
    <row r="7" spans="1:6" ht="36.4" customHeight="1" x14ac:dyDescent="0.2">
      <c r="A7" s="50" t="s">
        <v>57</v>
      </c>
      <c r="B7" s="50"/>
      <c r="D7" s="19" t="s">
        <v>58</v>
      </c>
      <c r="F7" s="19" t="s">
        <v>58</v>
      </c>
    </row>
    <row r="8" spans="1:6" ht="21.75" customHeight="1" x14ac:dyDescent="0.2">
      <c r="A8" s="56" t="s">
        <v>72</v>
      </c>
      <c r="B8" s="56"/>
      <c r="D8" s="6">
        <v>138120</v>
      </c>
      <c r="F8" s="6">
        <v>541599</v>
      </c>
    </row>
    <row r="9" spans="1:6" ht="21.75" customHeight="1" x14ac:dyDescent="0.2">
      <c r="A9" s="57" t="s">
        <v>73</v>
      </c>
      <c r="B9" s="57"/>
      <c r="D9" s="14">
        <v>324668</v>
      </c>
      <c r="F9" s="14">
        <v>950571</v>
      </c>
    </row>
    <row r="10" spans="1:6" ht="21.75" customHeight="1" x14ac:dyDescent="0.2">
      <c r="A10" s="58" t="s">
        <v>74</v>
      </c>
      <c r="B10" s="58"/>
      <c r="D10" s="17">
        <v>3839659</v>
      </c>
      <c r="F10" s="17">
        <v>8087999</v>
      </c>
    </row>
    <row r="11" spans="1:6" ht="21.75" customHeight="1" thickBot="1" x14ac:dyDescent="0.25">
      <c r="A11" s="55" t="s">
        <v>20</v>
      </c>
      <c r="B11" s="55"/>
      <c r="D11" s="9">
        <v>4302447</v>
      </c>
      <c r="F11" s="9">
        <v>9580169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60" zoomScaleNormal="100" workbookViewId="0">
      <selection activeCell="V39" sqref="V3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7.28515625" bestFit="1" customWidth="1"/>
    <col min="5" max="5" width="1.28515625" customWidth="1"/>
    <col min="6" max="6" width="17.7109375" bestFit="1" customWidth="1"/>
    <col min="7" max="7" width="0.28515625" customWidth="1"/>
  </cols>
  <sheetData>
    <row r="1" spans="1:6" ht="29.1" customHeight="1" x14ac:dyDescent="0.2">
      <c r="A1" s="42" t="s">
        <v>0</v>
      </c>
      <c r="B1" s="42"/>
      <c r="C1" s="42"/>
      <c r="D1" s="42"/>
      <c r="E1" s="42"/>
      <c r="F1" s="42"/>
    </row>
    <row r="2" spans="1:6" ht="21.75" customHeight="1" x14ac:dyDescent="0.2">
      <c r="A2" s="42" t="s">
        <v>29</v>
      </c>
      <c r="B2" s="42"/>
      <c r="C2" s="42"/>
      <c r="D2" s="42"/>
      <c r="E2" s="42"/>
      <c r="F2" s="42"/>
    </row>
    <row r="3" spans="1:6" ht="21.75" customHeight="1" x14ac:dyDescent="0.2">
      <c r="A3" s="42" t="s">
        <v>2</v>
      </c>
      <c r="B3" s="42"/>
      <c r="C3" s="42"/>
      <c r="D3" s="42"/>
      <c r="E3" s="42"/>
      <c r="F3" s="42"/>
    </row>
    <row r="4" spans="1:6" ht="14.45" customHeight="1" x14ac:dyDescent="0.2"/>
    <row r="5" spans="1:6" ht="29.1" customHeight="1" x14ac:dyDescent="0.2">
      <c r="A5" s="1" t="s">
        <v>59</v>
      </c>
      <c r="B5" s="43" t="s">
        <v>44</v>
      </c>
      <c r="C5" s="43"/>
      <c r="D5" s="43"/>
      <c r="E5" s="43"/>
      <c r="F5" s="43"/>
    </row>
    <row r="6" spans="1:6" ht="14.45" customHeight="1" x14ac:dyDescent="0.2">
      <c r="D6" s="2" t="s">
        <v>48</v>
      </c>
      <c r="F6" s="2" t="s">
        <v>9</v>
      </c>
    </row>
    <row r="7" spans="1:6" ht="14.45" customHeight="1" x14ac:dyDescent="0.2">
      <c r="A7" s="50" t="s">
        <v>44</v>
      </c>
      <c r="B7" s="50"/>
      <c r="D7" s="4" t="s">
        <v>24</v>
      </c>
      <c r="F7" s="4" t="s">
        <v>24</v>
      </c>
    </row>
    <row r="8" spans="1:6" ht="21.75" customHeight="1" x14ac:dyDescent="0.2">
      <c r="A8" s="56" t="s">
        <v>44</v>
      </c>
      <c r="B8" s="56"/>
      <c r="D8" s="35">
        <v>0</v>
      </c>
      <c r="E8" s="30"/>
      <c r="F8" s="35">
        <v>14962317839</v>
      </c>
    </row>
    <row r="9" spans="1:6" ht="21.75" customHeight="1" x14ac:dyDescent="0.2">
      <c r="A9" s="57" t="s">
        <v>60</v>
      </c>
      <c r="B9" s="57"/>
      <c r="D9" s="38">
        <v>0</v>
      </c>
      <c r="E9" s="30"/>
      <c r="F9" s="38">
        <v>0</v>
      </c>
    </row>
    <row r="10" spans="1:6" ht="21.75" customHeight="1" x14ac:dyDescent="0.2">
      <c r="A10" s="58" t="s">
        <v>61</v>
      </c>
      <c r="B10" s="58"/>
      <c r="D10" s="39">
        <v>0</v>
      </c>
      <c r="E10" s="30"/>
      <c r="F10" s="39">
        <v>0</v>
      </c>
    </row>
    <row r="11" spans="1:6" ht="21.75" customHeight="1" x14ac:dyDescent="0.2">
      <c r="A11" s="55" t="s">
        <v>20</v>
      </c>
      <c r="B11" s="55"/>
      <c r="D11" s="9">
        <v>0</v>
      </c>
      <c r="F11" s="9">
        <v>14962317839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60" zoomScaleNormal="100" workbookViewId="0">
      <selection activeCell="V39" sqref="V39"/>
    </sheetView>
  </sheetViews>
  <sheetFormatPr defaultRowHeight="12.75" x14ac:dyDescent="0.2"/>
  <cols>
    <col min="1" max="1" width="39" customWidth="1"/>
    <col min="2" max="2" width="1.28515625" customWidth="1"/>
    <col min="3" max="3" width="10.85546875" bestFit="1" customWidth="1"/>
    <col min="4" max="4" width="1.28515625" customWidth="1"/>
    <col min="5" max="5" width="11.85546875" bestFit="1" customWidth="1"/>
    <col min="6" max="6" width="1.28515625" customWidth="1"/>
    <col min="7" max="7" width="11.5703125" bestFit="1" customWidth="1"/>
    <col min="8" max="8" width="1.28515625" customWidth="1"/>
    <col min="9" max="9" width="10.85546875" bestFit="1" customWidth="1"/>
    <col min="10" max="10" width="1.28515625" customWidth="1"/>
    <col min="11" max="11" width="11.85546875" bestFit="1" customWidth="1"/>
    <col min="12" max="12" width="1.28515625" customWidth="1"/>
    <col min="13" max="13" width="11.5703125" bestFit="1" customWidth="1"/>
    <col min="14" max="14" width="0.28515625" customWidth="1"/>
  </cols>
  <sheetData>
    <row r="1" spans="1:13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7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4.45" customHeight="1" x14ac:dyDescent="0.2"/>
    <row r="5" spans="1:13" ht="14.45" customHeight="1" x14ac:dyDescent="0.2">
      <c r="A5" s="43" t="s">
        <v>65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14.45" customHeight="1" x14ac:dyDescent="0.2">
      <c r="A6" s="50" t="s">
        <v>32</v>
      </c>
      <c r="C6" s="50" t="s">
        <v>48</v>
      </c>
      <c r="D6" s="50"/>
      <c r="E6" s="50"/>
      <c r="F6" s="50"/>
      <c r="G6" s="50"/>
      <c r="I6" s="50" t="s">
        <v>49</v>
      </c>
      <c r="J6" s="50"/>
      <c r="K6" s="50"/>
      <c r="L6" s="50"/>
      <c r="M6" s="50"/>
    </row>
    <row r="7" spans="1:13" ht="29.1" customHeight="1" x14ac:dyDescent="0.2">
      <c r="A7" s="50"/>
      <c r="C7" s="19" t="s">
        <v>63</v>
      </c>
      <c r="D7" s="3"/>
      <c r="E7" s="19" t="s">
        <v>62</v>
      </c>
      <c r="F7" s="3"/>
      <c r="G7" s="19" t="s">
        <v>64</v>
      </c>
      <c r="I7" s="19" t="s">
        <v>63</v>
      </c>
      <c r="J7" s="3"/>
      <c r="K7" s="19" t="s">
        <v>62</v>
      </c>
      <c r="L7" s="3"/>
      <c r="M7" s="19" t="s">
        <v>64</v>
      </c>
    </row>
    <row r="8" spans="1:13" ht="21.75" customHeight="1" x14ac:dyDescent="0.2">
      <c r="A8" s="11" t="s">
        <v>72</v>
      </c>
      <c r="C8" s="6">
        <v>138120</v>
      </c>
      <c r="E8" s="35">
        <v>0</v>
      </c>
      <c r="G8" s="6">
        <v>138120</v>
      </c>
      <c r="I8" s="6">
        <v>541599</v>
      </c>
      <c r="K8" s="35">
        <v>0</v>
      </c>
      <c r="M8" s="6">
        <v>541599</v>
      </c>
    </row>
    <row r="9" spans="1:13" ht="21.75" customHeight="1" x14ac:dyDescent="0.2">
      <c r="A9" s="13" t="s">
        <v>73</v>
      </c>
      <c r="C9" s="14">
        <v>324668</v>
      </c>
      <c r="E9" s="38">
        <v>0</v>
      </c>
      <c r="G9" s="14">
        <v>324668</v>
      </c>
      <c r="I9" s="14">
        <v>950571</v>
      </c>
      <c r="K9" s="38">
        <v>0</v>
      </c>
      <c r="M9" s="14">
        <v>950571</v>
      </c>
    </row>
    <row r="10" spans="1:13" ht="21.75" customHeight="1" x14ac:dyDescent="0.2">
      <c r="A10" s="16" t="s">
        <v>75</v>
      </c>
      <c r="C10" s="17">
        <v>3839659</v>
      </c>
      <c r="E10" s="39">
        <v>0</v>
      </c>
      <c r="G10" s="17">
        <v>3839659</v>
      </c>
      <c r="I10" s="17">
        <v>8087999</v>
      </c>
      <c r="K10" s="39">
        <v>0</v>
      </c>
      <c r="M10" s="17">
        <v>8087999</v>
      </c>
    </row>
    <row r="11" spans="1:13" ht="21.75" customHeight="1" x14ac:dyDescent="0.2">
      <c r="A11" s="8" t="s">
        <v>20</v>
      </c>
      <c r="C11" s="9">
        <v>4302447</v>
      </c>
      <c r="E11" s="37">
        <v>0</v>
      </c>
      <c r="G11" s="9">
        <v>4302447</v>
      </c>
      <c r="I11" s="9">
        <v>9580169</v>
      </c>
      <c r="K11" s="37">
        <v>0</v>
      </c>
      <c r="M11" s="9">
        <v>9580169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"/>
  <sheetViews>
    <sheetView rightToLeft="1" view="pageBreakPreview" zoomScale="60" zoomScaleNormal="100" workbookViewId="0">
      <selection activeCell="V39" sqref="V39"/>
    </sheetView>
  </sheetViews>
  <sheetFormatPr defaultRowHeight="12.75" x14ac:dyDescent="0.2"/>
  <cols>
    <col min="1" max="1" width="40.28515625" customWidth="1"/>
    <col min="2" max="2" width="1.28515625" customWidth="1"/>
    <col min="3" max="3" width="6.28515625" bestFit="1" customWidth="1"/>
    <col min="4" max="4" width="1.28515625" customWidth="1"/>
    <col min="5" max="5" width="16.5703125" bestFit="1" customWidth="1"/>
    <col min="6" max="6" width="1.28515625" customWidth="1"/>
    <col min="7" max="7" width="11.85546875" bestFit="1" customWidth="1"/>
    <col min="8" max="8" width="1.28515625" customWidth="1"/>
    <col min="9" max="9" width="23.42578125" bestFit="1" customWidth="1"/>
    <col min="10" max="10" width="1.28515625" customWidth="1"/>
    <col min="11" max="11" width="13.42578125" bestFit="1" customWidth="1"/>
    <col min="12" max="12" width="1.28515625" customWidth="1"/>
    <col min="13" max="13" width="17.28515625" bestFit="1" customWidth="1"/>
    <col min="14" max="14" width="1.28515625" customWidth="1"/>
    <col min="15" max="15" width="17.5703125" bestFit="1" customWidth="1"/>
    <col min="16" max="16" width="1.28515625" customWidth="1"/>
    <col min="17" max="17" width="16" customWidth="1"/>
    <col min="18" max="18" width="1.28515625" customWidth="1"/>
    <col min="19" max="19" width="0.28515625" customWidth="1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1.75" customHeight="1" x14ac:dyDescent="0.2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4.45" customHeight="1" x14ac:dyDescent="0.2"/>
    <row r="5" spans="1:18" ht="14.45" customHeight="1" x14ac:dyDescent="0.2">
      <c r="A5" s="43" t="s">
        <v>66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14.45" customHeight="1" x14ac:dyDescent="0.2">
      <c r="A6" s="50" t="s">
        <v>32</v>
      </c>
      <c r="C6" s="50" t="s">
        <v>48</v>
      </c>
      <c r="D6" s="50"/>
      <c r="E6" s="50"/>
      <c r="F6" s="50"/>
      <c r="G6" s="50"/>
      <c r="H6" s="50"/>
      <c r="I6" s="50"/>
      <c r="K6" s="50" t="s">
        <v>49</v>
      </c>
      <c r="L6" s="50"/>
      <c r="M6" s="50"/>
      <c r="N6" s="50"/>
      <c r="O6" s="50"/>
      <c r="P6" s="50"/>
      <c r="Q6" s="50"/>
      <c r="R6" s="50"/>
    </row>
    <row r="7" spans="1:18" ht="29.1" customHeight="1" x14ac:dyDescent="0.2">
      <c r="A7" s="50"/>
      <c r="C7" s="19" t="s">
        <v>13</v>
      </c>
      <c r="D7" s="3"/>
      <c r="E7" s="19" t="s">
        <v>67</v>
      </c>
      <c r="F7" s="3"/>
      <c r="G7" s="19" t="s">
        <v>68</v>
      </c>
      <c r="H7" s="3"/>
      <c r="I7" s="19" t="s">
        <v>69</v>
      </c>
      <c r="K7" s="19" t="s">
        <v>13</v>
      </c>
      <c r="L7" s="3"/>
      <c r="M7" s="19" t="s">
        <v>67</v>
      </c>
      <c r="N7" s="3"/>
      <c r="O7" s="19" t="s">
        <v>68</v>
      </c>
      <c r="P7" s="3"/>
      <c r="Q7" s="62" t="s">
        <v>69</v>
      </c>
      <c r="R7" s="62"/>
    </row>
    <row r="8" spans="1:18" ht="21.75" customHeight="1" x14ac:dyDescent="0.2">
      <c r="A8" s="5" t="s">
        <v>54</v>
      </c>
      <c r="C8" s="35">
        <v>0</v>
      </c>
      <c r="D8" s="30"/>
      <c r="E8" s="34">
        <v>0</v>
      </c>
      <c r="F8" s="30"/>
      <c r="G8" s="34">
        <v>0</v>
      </c>
      <c r="H8" s="30"/>
      <c r="I8" s="34">
        <v>0</v>
      </c>
      <c r="K8" s="21">
        <v>217518030</v>
      </c>
      <c r="M8" s="7">
        <v>569462202540</v>
      </c>
      <c r="O8" s="7">
        <v>136280153118</v>
      </c>
      <c r="Q8" s="60">
        <v>433182049422</v>
      </c>
      <c r="R8" s="60"/>
    </row>
    <row r="9" spans="1:18" ht="21.75" customHeight="1" x14ac:dyDescent="0.2">
      <c r="A9" s="8" t="s">
        <v>20</v>
      </c>
      <c r="C9" s="36"/>
      <c r="D9" s="30"/>
      <c r="E9" s="37">
        <v>0</v>
      </c>
      <c r="F9" s="30"/>
      <c r="G9" s="37">
        <v>0</v>
      </c>
      <c r="H9" s="30"/>
      <c r="I9" s="37">
        <v>0</v>
      </c>
      <c r="K9" s="22"/>
      <c r="M9" s="9">
        <v>569462202540</v>
      </c>
      <c r="O9" s="9">
        <v>136280153118</v>
      </c>
      <c r="Q9" s="61">
        <v>433182049422</v>
      </c>
      <c r="R9" s="61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Azam Beik</dc:creator>
  <dc:description/>
  <cp:lastModifiedBy>Azam Beik</cp:lastModifiedBy>
  <dcterms:created xsi:type="dcterms:W3CDTF">2026-06-27T07:22:44Z</dcterms:created>
  <dcterms:modified xsi:type="dcterms:W3CDTF">2026-06-29T04:53:56Z</dcterms:modified>
</cp:coreProperties>
</file>